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09年犯罪狀況及其分析\官網 (暫時)\"/>
    </mc:Choice>
  </mc:AlternateContent>
  <bookViews>
    <workbookView xWindow="0" yWindow="0" windowWidth="10185" windowHeight="6645" tabRatio="709"/>
  </bookViews>
  <sheets>
    <sheet name="5-1-1" sheetId="1" r:id="rId1"/>
    <sheet name="5-1-2" sheetId="2" r:id="rId2"/>
    <sheet name="5-1-2 (續)" sheetId="3" r:id="rId3"/>
    <sheet name="5-1-3" sheetId="4" r:id="rId4"/>
    <sheet name="5-2-1" sheetId="5" r:id="rId5"/>
    <sheet name="5-3-1" sheetId="6" r:id="rId6"/>
    <sheet name="5-3-2" sheetId="7" r:id="rId7"/>
    <sheet name="5-3-3" sheetId="8" r:id="rId8"/>
    <sheet name="5-3-4" sheetId="9" r:id="rId9"/>
    <sheet name="5-3-5" sheetId="10" r:id="rId10"/>
    <sheet name="5-3-6" sheetId="11" r:id="rId11"/>
    <sheet name="5-3-7" sheetId="12" r:id="rId12"/>
    <sheet name="5-3-8" sheetId="13" r:id="rId13"/>
    <sheet name="5-4-1" sheetId="15" r:id="rId14"/>
    <sheet name="5-4-2" sheetId="14" r:id="rId15"/>
  </sheets>
  <definedNames>
    <definedName name="_xlnm.Print_Area" localSheetId="0">'5-1-1'!$A$1:$U$154</definedName>
    <definedName name="_xlnm.Print_Area" localSheetId="1">'5-1-2'!$A$1:$Y$106</definedName>
    <definedName name="_xlnm.Print_Area" localSheetId="2">'5-1-2 (續)'!$A$1:$Y$1</definedName>
    <definedName name="_xlnm.Print_Area" localSheetId="3">'5-1-3'!$A$1:$R$15</definedName>
    <definedName name="_xlnm.Print_Area" localSheetId="4">'5-2-1'!$A$1:$M$36</definedName>
    <definedName name="_xlnm.Print_Area" localSheetId="5">'5-3-1'!$A$1:$L$23</definedName>
    <definedName name="_xlnm.Print_Area" localSheetId="6">'5-3-2'!$A$1:$K$13</definedName>
    <definedName name="_xlnm.Print_Area" localSheetId="8">'5-3-4'!$A$1:$S$14</definedName>
    <definedName name="_xlnm.Print_Area" localSheetId="9">'5-3-5'!$A$1:$K$15</definedName>
    <definedName name="_xlnm.Print_Area" localSheetId="10">'5-3-6'!$A$1:$K$13</definedName>
    <definedName name="_xlnm.Print_Area" localSheetId="11">'5-3-7'!$A$1:$M$13</definedName>
    <definedName name="_xlnm.Print_Area" localSheetId="12">'5-3-8'!$A$1:$I$14</definedName>
    <definedName name="_xlnm.Print_Area" localSheetId="13">'5-4-1'!$A$1:$L$26</definedName>
    <definedName name="_xlnm.Print_Area" localSheetId="14">'5-4-2'!$A$1:$J$16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2" i="1" l="1"/>
  <c r="O152" i="1"/>
  <c r="S92" i="1"/>
  <c r="Q92" i="1"/>
  <c r="O92" i="1"/>
  <c r="M92" i="1"/>
  <c r="K92" i="1"/>
  <c r="Q86" i="1"/>
  <c r="O86" i="1"/>
  <c r="M86" i="1"/>
  <c r="K86" i="1"/>
  <c r="S64" i="1"/>
  <c r="Q64" i="1"/>
  <c r="O64" i="1"/>
  <c r="M64" i="1"/>
  <c r="K64" i="1"/>
  <c r="I64" i="1"/>
  <c r="S57" i="1"/>
  <c r="Q57" i="1"/>
  <c r="O57" i="1"/>
  <c r="M57" i="1"/>
  <c r="K57" i="1"/>
  <c r="I57" i="1"/>
  <c r="G57" i="1"/>
  <c r="E57" i="1"/>
  <c r="C57" i="1"/>
  <c r="Q41" i="1"/>
  <c r="S41" i="1"/>
  <c r="O41" i="1"/>
  <c r="M41" i="1"/>
  <c r="K41" i="1"/>
  <c r="S20" i="3" l="1"/>
  <c r="Q20" i="3"/>
  <c r="O20" i="3"/>
  <c r="M20" i="3"/>
  <c r="K20" i="3"/>
  <c r="I20" i="3"/>
  <c r="G20" i="3"/>
  <c r="E20" i="3"/>
  <c r="C20" i="3"/>
  <c r="I27" i="2"/>
  <c r="Y27" i="2"/>
  <c r="W27" i="2"/>
  <c r="U27" i="2"/>
  <c r="S27" i="2"/>
  <c r="Q27" i="2"/>
  <c r="O27" i="2"/>
  <c r="M27" i="2"/>
  <c r="K27" i="2"/>
  <c r="G27" i="2"/>
  <c r="E27" i="2"/>
  <c r="C27" i="2"/>
  <c r="T4" i="1" l="1"/>
  <c r="U86" i="1" s="1"/>
  <c r="U103" i="1" l="1"/>
  <c r="U101" i="1"/>
  <c r="U102" i="1"/>
  <c r="U41" i="1"/>
  <c r="U62" i="1"/>
  <c r="U56" i="1"/>
  <c r="U92" i="1"/>
  <c r="U59" i="1"/>
  <c r="U64" i="1"/>
  <c r="U58" i="1"/>
  <c r="U63" i="1"/>
  <c r="U57" i="1"/>
  <c r="U61" i="1"/>
  <c r="U55" i="1"/>
  <c r="U60" i="1"/>
  <c r="O13" i="4" l="1"/>
  <c r="O12" i="4"/>
  <c r="O11" i="4"/>
  <c r="O10" i="4"/>
  <c r="O9" i="4"/>
  <c r="O8" i="4"/>
  <c r="O7" i="4"/>
  <c r="O6" i="4"/>
  <c r="O5" i="4"/>
  <c r="O4" i="4"/>
  <c r="K13" i="4"/>
  <c r="K12" i="4"/>
  <c r="K11" i="4"/>
  <c r="K10" i="4"/>
  <c r="K9" i="4"/>
  <c r="K8" i="4"/>
  <c r="K7" i="4"/>
  <c r="K6" i="4"/>
  <c r="K5" i="4"/>
  <c r="K4" i="4"/>
  <c r="G5" i="4"/>
  <c r="G6" i="4"/>
  <c r="G7" i="4"/>
  <c r="G8" i="4"/>
  <c r="B8" i="4" s="1"/>
  <c r="G9" i="4"/>
  <c r="G10" i="4"/>
  <c r="G11" i="4"/>
  <c r="G12" i="4"/>
  <c r="G13" i="4"/>
  <c r="G4" i="4"/>
  <c r="C5" i="4"/>
  <c r="C6" i="4"/>
  <c r="C7" i="4"/>
  <c r="C8" i="4"/>
  <c r="C9" i="4"/>
  <c r="C10" i="4"/>
  <c r="C11" i="4"/>
  <c r="C12" i="4"/>
  <c r="C13" i="4"/>
  <c r="B13" i="4" s="1"/>
  <c r="C4" i="4"/>
  <c r="B7" i="4" l="1"/>
  <c r="B5" i="4"/>
  <c r="B11" i="4"/>
  <c r="B10" i="4"/>
  <c r="B9" i="4"/>
  <c r="B4" i="4"/>
  <c r="B12" i="4"/>
  <c r="B6" i="4"/>
  <c r="U64" i="2" l="1"/>
  <c r="O21" i="2"/>
  <c r="O44" i="2"/>
  <c r="O26" i="2"/>
  <c r="O40" i="2"/>
  <c r="O43" i="2"/>
  <c r="O41" i="2"/>
  <c r="O47" i="2"/>
  <c r="O48" i="2"/>
  <c r="O53" i="2"/>
  <c r="O54" i="2"/>
  <c r="O52" i="2"/>
  <c r="O49" i="2"/>
  <c r="O50" i="2"/>
  <c r="O35" i="2"/>
  <c r="O51" i="2"/>
  <c r="G71" i="2"/>
  <c r="G51" i="2"/>
  <c r="G72" i="2"/>
  <c r="G73" i="2"/>
  <c r="G84" i="2"/>
  <c r="E100" i="2"/>
  <c r="Q72" i="3"/>
  <c r="K89" i="3"/>
  <c r="C68" i="3"/>
  <c r="C69" i="3"/>
  <c r="C70" i="3"/>
  <c r="C71" i="3"/>
  <c r="C72" i="3"/>
  <c r="C73" i="3"/>
  <c r="C74" i="3"/>
  <c r="C75" i="3"/>
  <c r="C76" i="3"/>
  <c r="C77" i="3"/>
  <c r="C80" i="3"/>
  <c r="C82" i="3"/>
  <c r="C84" i="3"/>
  <c r="C85" i="3"/>
  <c r="C87" i="3"/>
  <c r="C88" i="3"/>
  <c r="C90" i="3"/>
  <c r="C91" i="3"/>
  <c r="C92" i="3"/>
  <c r="C93" i="3"/>
  <c r="C94" i="3"/>
  <c r="C96" i="3"/>
  <c r="C98" i="3"/>
  <c r="C99" i="3"/>
  <c r="C100" i="3"/>
  <c r="C103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2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8" i="3"/>
  <c r="E69" i="3"/>
  <c r="E70" i="3"/>
  <c r="E71" i="3"/>
  <c r="E72" i="3"/>
  <c r="E73" i="3"/>
  <c r="E76" i="3"/>
  <c r="E77" i="3"/>
  <c r="E80" i="3"/>
  <c r="E82" i="3"/>
  <c r="E85" i="3"/>
  <c r="E88" i="3"/>
  <c r="E90" i="3"/>
  <c r="E92" i="3"/>
  <c r="E93" i="3"/>
  <c r="E94" i="3"/>
  <c r="E100" i="3"/>
  <c r="E103" i="3"/>
  <c r="G50" i="3"/>
  <c r="G51" i="3"/>
  <c r="G52" i="3"/>
  <c r="G54" i="3"/>
  <c r="G55" i="3"/>
  <c r="G56" i="3"/>
  <c r="G57" i="3"/>
  <c r="G58" i="3"/>
  <c r="G60" i="3"/>
  <c r="G61" i="3"/>
  <c r="G62" i="3"/>
  <c r="G63" i="3"/>
  <c r="G65" i="3"/>
  <c r="G66" i="3"/>
  <c r="G67" i="3"/>
  <c r="G68" i="3"/>
  <c r="G69" i="3"/>
  <c r="G73" i="3"/>
  <c r="G74" i="3"/>
  <c r="G75" i="3"/>
  <c r="G77" i="3"/>
  <c r="I68" i="3"/>
  <c r="I77" i="3"/>
  <c r="I78" i="3"/>
  <c r="I79" i="3"/>
  <c r="I80" i="3"/>
  <c r="I81" i="3"/>
  <c r="I83" i="3"/>
  <c r="I84" i="3"/>
  <c r="I85" i="3"/>
  <c r="I86" i="3"/>
  <c r="I89" i="3"/>
  <c r="I92" i="3"/>
  <c r="I95" i="3"/>
  <c r="I97" i="3"/>
  <c r="I104" i="3"/>
  <c r="G82" i="3"/>
  <c r="G84" i="3"/>
  <c r="G87" i="3"/>
  <c r="G91" i="3"/>
  <c r="G96" i="3"/>
  <c r="G98" i="3"/>
  <c r="G99" i="3"/>
  <c r="K92" i="3"/>
  <c r="K97" i="3"/>
  <c r="K104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3" i="3"/>
  <c r="K84" i="3"/>
  <c r="K85" i="3"/>
  <c r="K86" i="3"/>
  <c r="M66" i="3"/>
  <c r="M67" i="3"/>
  <c r="M68" i="3"/>
  <c r="M69" i="3"/>
  <c r="M83" i="3"/>
  <c r="M84" i="3"/>
  <c r="M85" i="3"/>
  <c r="M95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1" i="3"/>
  <c r="O22" i="3"/>
  <c r="O23" i="3"/>
  <c r="O24" i="3"/>
  <c r="O25" i="3"/>
  <c r="O26" i="3"/>
  <c r="O27" i="3"/>
  <c r="O28" i="3"/>
  <c r="O29" i="3"/>
  <c r="O31" i="3"/>
  <c r="O32" i="3"/>
  <c r="O33" i="3"/>
  <c r="O34" i="3"/>
  <c r="O35" i="3"/>
  <c r="O36" i="3"/>
  <c r="O37" i="3"/>
  <c r="O38" i="3"/>
  <c r="O39" i="3"/>
  <c r="O40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9" i="3"/>
  <c r="O60" i="3"/>
  <c r="O61" i="3"/>
  <c r="O62" i="3"/>
  <c r="O63" i="3"/>
  <c r="O64" i="3"/>
  <c r="O66" i="3"/>
  <c r="O67" i="3"/>
  <c r="O72" i="3"/>
  <c r="O78" i="3"/>
  <c r="O84" i="3"/>
  <c r="O85" i="3"/>
  <c r="O88" i="3"/>
  <c r="O101" i="3"/>
  <c r="S7" i="3"/>
  <c r="S8" i="3"/>
  <c r="S9" i="3"/>
  <c r="S10" i="3"/>
  <c r="S11" i="3"/>
  <c r="S12" i="3"/>
  <c r="S13" i="3"/>
  <c r="S14" i="3"/>
  <c r="S15" i="3"/>
  <c r="S16" i="3"/>
  <c r="S17" i="3"/>
  <c r="S18" i="3"/>
  <c r="S21" i="3"/>
  <c r="S22" i="3"/>
  <c r="S23" i="3"/>
  <c r="S24" i="3"/>
  <c r="S25" i="3"/>
  <c r="S26" i="3"/>
  <c r="S27" i="3"/>
  <c r="S28" i="3"/>
  <c r="S29" i="3"/>
  <c r="S31" i="3"/>
  <c r="S32" i="3"/>
  <c r="S33" i="3"/>
  <c r="S34" i="3"/>
  <c r="S35" i="3"/>
  <c r="S36" i="3"/>
  <c r="S37" i="3"/>
  <c r="S38" i="3"/>
  <c r="S39" i="3"/>
  <c r="S40" i="3"/>
  <c r="S43" i="3"/>
  <c r="S44" i="3"/>
  <c r="S45" i="3"/>
  <c r="S46" i="3"/>
  <c r="S47" i="3"/>
  <c r="S48" i="3"/>
  <c r="S49" i="3"/>
  <c r="S50" i="3"/>
  <c r="S51" i="3"/>
  <c r="S52" i="3"/>
  <c r="S54" i="3"/>
  <c r="S57" i="3"/>
  <c r="S59" i="3"/>
  <c r="S60" i="3"/>
  <c r="S61" i="3"/>
  <c r="S67" i="3"/>
  <c r="S78" i="3"/>
  <c r="U7" i="3"/>
  <c r="U10" i="3"/>
  <c r="U11" i="3"/>
  <c r="U12" i="3"/>
  <c r="U13" i="3"/>
  <c r="U14" i="3"/>
  <c r="U15" i="3"/>
  <c r="U17" i="3"/>
  <c r="U18" i="3"/>
  <c r="U19" i="3"/>
  <c r="U21" i="3"/>
  <c r="U23" i="3"/>
  <c r="U24" i="3"/>
  <c r="U25" i="3"/>
  <c r="U27" i="3"/>
  <c r="U30" i="3"/>
  <c r="U31" i="3"/>
  <c r="U33" i="3"/>
  <c r="U36" i="3"/>
  <c r="U39" i="3"/>
  <c r="U44" i="3"/>
  <c r="U51" i="3"/>
  <c r="U53" i="3"/>
  <c r="U55" i="3"/>
  <c r="U62" i="3"/>
  <c r="U65" i="3"/>
  <c r="U68" i="3"/>
  <c r="U69" i="3"/>
  <c r="U79" i="3"/>
  <c r="U90" i="3"/>
  <c r="U102" i="3"/>
  <c r="Q7" i="3"/>
  <c r="Q8" i="3"/>
  <c r="Q9" i="3"/>
  <c r="Q10" i="3"/>
  <c r="Q11" i="3"/>
  <c r="Q12" i="3"/>
  <c r="Q13" i="3"/>
  <c r="Q14" i="3"/>
  <c r="Q15" i="3"/>
  <c r="Q17" i="3"/>
  <c r="Q18" i="3"/>
  <c r="Q19" i="3"/>
  <c r="Q21" i="3"/>
  <c r="Q22" i="3"/>
  <c r="Q23" i="3"/>
  <c r="Q24" i="3"/>
  <c r="Q25" i="3"/>
  <c r="Q26" i="3"/>
  <c r="Q27" i="3"/>
  <c r="Q28" i="3"/>
  <c r="Q29" i="3"/>
  <c r="Q31" i="3"/>
  <c r="Q32" i="3"/>
  <c r="Q33" i="3"/>
  <c r="Q35" i="3"/>
  <c r="Q36" i="3"/>
  <c r="Q37" i="3"/>
  <c r="Q38" i="3"/>
  <c r="Q39" i="3"/>
  <c r="Q40" i="3"/>
  <c r="Q42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9" i="3"/>
  <c r="Q60" i="3"/>
  <c r="Q61" i="3"/>
  <c r="Q62" i="3"/>
  <c r="Q63" i="3"/>
  <c r="Q64" i="3"/>
  <c r="Q66" i="3"/>
  <c r="Q84" i="3"/>
  <c r="Q85" i="3"/>
  <c r="Q88" i="3"/>
  <c r="Q101" i="3"/>
  <c r="W44" i="3"/>
  <c r="W51" i="3"/>
  <c r="W53" i="3"/>
  <c r="W55" i="3"/>
  <c r="W62" i="3"/>
  <c r="W65" i="3"/>
  <c r="W68" i="3"/>
  <c r="W69" i="3"/>
  <c r="W79" i="3"/>
  <c r="W90" i="3"/>
  <c r="W102" i="3"/>
  <c r="Q7" i="2"/>
  <c r="Q11" i="2"/>
  <c r="Q10" i="2"/>
  <c r="Q12" i="2"/>
  <c r="Q18" i="2"/>
  <c r="Q15" i="2"/>
  <c r="Q13" i="2"/>
  <c r="Q32" i="2"/>
  <c r="Q34" i="2"/>
  <c r="Q6" i="2"/>
  <c r="Q19" i="2"/>
  <c r="Q29" i="2"/>
  <c r="Q46" i="2"/>
  <c r="Q33" i="2"/>
  <c r="Q22" i="2"/>
  <c r="Q31" i="2"/>
  <c r="Q42" i="2"/>
  <c r="Q30" i="2"/>
  <c r="Q14" i="2"/>
  <c r="Q23" i="2"/>
  <c r="Q8" i="2"/>
  <c r="Q28" i="2"/>
  <c r="Q24" i="2"/>
  <c r="Q39" i="2"/>
  <c r="Q17" i="2"/>
  <c r="Q20" i="2"/>
  <c r="Q45" i="2"/>
  <c r="Q37" i="2"/>
  <c r="Q36" i="2"/>
  <c r="Q25" i="2"/>
  <c r="Q38" i="2"/>
  <c r="Q16" i="2"/>
  <c r="Q21" i="2"/>
  <c r="Q44" i="2"/>
  <c r="Q26" i="2"/>
  <c r="Q40" i="2"/>
  <c r="Q43" i="2"/>
  <c r="Q41" i="2"/>
  <c r="Q47" i="2"/>
  <c r="Q48" i="2"/>
  <c r="Q50" i="2"/>
  <c r="Q51" i="2"/>
  <c r="Q52" i="2"/>
  <c r="U47" i="2"/>
  <c r="U62" i="2"/>
  <c r="U63" i="2"/>
  <c r="U50" i="2"/>
  <c r="U35" i="2"/>
  <c r="U71" i="2"/>
  <c r="U72" i="2"/>
  <c r="U79" i="2"/>
  <c r="U89" i="2"/>
  <c r="W21" i="2"/>
  <c r="W47" i="2"/>
  <c r="W62" i="2"/>
  <c r="W63" i="2"/>
  <c r="W50" i="2"/>
  <c r="W35" i="2"/>
  <c r="W64" i="2"/>
  <c r="W71" i="2"/>
  <c r="W72" i="2"/>
  <c r="W79" i="2"/>
  <c r="W93" i="2"/>
  <c r="U93" i="2"/>
  <c r="S21" i="2"/>
  <c r="S44" i="2"/>
  <c r="S26" i="2"/>
  <c r="S41" i="2"/>
  <c r="S49" i="2"/>
  <c r="S35" i="2"/>
  <c r="S53" i="2"/>
  <c r="S54" i="2"/>
  <c r="Y26" i="2"/>
  <c r="Y43" i="2"/>
  <c r="Y41" i="2"/>
  <c r="Y47" i="2"/>
  <c r="Y62" i="2"/>
  <c r="Y50" i="2"/>
  <c r="Y35" i="2"/>
  <c r="Y64" i="2"/>
  <c r="Y89" i="2"/>
  <c r="M16" i="2"/>
  <c r="M21" i="2"/>
  <c r="M43" i="2"/>
  <c r="M41" i="2"/>
  <c r="K14" i="2"/>
  <c r="K8" i="2"/>
  <c r="K28" i="2"/>
  <c r="K39" i="2"/>
  <c r="K17" i="2"/>
  <c r="K20" i="2"/>
  <c r="K36" i="2"/>
  <c r="K25" i="2"/>
  <c r="K16" i="2"/>
  <c r="K21" i="2"/>
  <c r="K44" i="2"/>
  <c r="K43" i="2"/>
  <c r="K41" i="2"/>
  <c r="K55" i="2"/>
  <c r="I6" i="2"/>
  <c r="I19" i="2"/>
  <c r="I29" i="2"/>
  <c r="I33" i="2"/>
  <c r="I22" i="2"/>
  <c r="I31" i="2"/>
  <c r="I14" i="2"/>
  <c r="I23" i="2"/>
  <c r="I8" i="2"/>
  <c r="I28" i="2"/>
  <c r="I39" i="2"/>
  <c r="I17" i="2"/>
  <c r="I20" i="2"/>
  <c r="I37" i="2"/>
  <c r="I36" i="2"/>
  <c r="I25" i="2"/>
  <c r="I16" i="2"/>
  <c r="I21" i="2"/>
  <c r="I44" i="2"/>
  <c r="I43" i="2"/>
  <c r="I41" i="2"/>
  <c r="I55" i="2"/>
  <c r="G86" i="2"/>
  <c r="G87" i="2"/>
  <c r="G88" i="2"/>
  <c r="G89" i="2"/>
  <c r="G52" i="2"/>
  <c r="G53" i="2"/>
  <c r="G54" i="2"/>
  <c r="G95" i="2"/>
  <c r="G96" i="2"/>
  <c r="G98" i="2"/>
  <c r="G99" i="2"/>
  <c r="E90" i="2"/>
  <c r="E53" i="2"/>
  <c r="E91" i="2"/>
  <c r="E92" i="2"/>
  <c r="E93" i="2"/>
  <c r="E94" i="2"/>
  <c r="E97" i="2"/>
  <c r="E101" i="2"/>
  <c r="E102" i="2"/>
  <c r="E103" i="2"/>
  <c r="E104" i="2"/>
  <c r="C98" i="2"/>
  <c r="C99" i="2"/>
  <c r="C100" i="2"/>
  <c r="C101" i="2"/>
  <c r="C102" i="2"/>
  <c r="C103" i="2"/>
  <c r="C104" i="2"/>
  <c r="E6" i="9"/>
  <c r="G6" i="9"/>
  <c r="I6" i="9"/>
  <c r="K6" i="9"/>
  <c r="M6" i="9"/>
  <c r="O6" i="9"/>
  <c r="Q6" i="9"/>
  <c r="S6" i="9"/>
  <c r="E7" i="9"/>
  <c r="G7" i="9"/>
  <c r="I7" i="9"/>
  <c r="K7" i="9"/>
  <c r="M7" i="9"/>
  <c r="O7" i="9"/>
  <c r="Q7" i="9"/>
  <c r="S7" i="9"/>
  <c r="E8" i="9"/>
  <c r="G8" i="9"/>
  <c r="I8" i="9"/>
  <c r="K8" i="9"/>
  <c r="M8" i="9"/>
  <c r="O8" i="9"/>
  <c r="Q8" i="9"/>
  <c r="S8" i="9"/>
  <c r="E9" i="9"/>
  <c r="G9" i="9"/>
  <c r="I9" i="9"/>
  <c r="K9" i="9"/>
  <c r="M9" i="9"/>
  <c r="O9" i="9"/>
  <c r="Q9" i="9"/>
  <c r="S9" i="9"/>
  <c r="E10" i="9"/>
  <c r="G10" i="9"/>
  <c r="I10" i="9"/>
  <c r="K10" i="9"/>
  <c r="M10" i="9"/>
  <c r="O10" i="9"/>
  <c r="Q10" i="9"/>
  <c r="S10" i="9"/>
  <c r="E11" i="9"/>
  <c r="G11" i="9"/>
  <c r="I11" i="9"/>
  <c r="K11" i="9"/>
  <c r="M11" i="9"/>
  <c r="O11" i="9"/>
  <c r="Q11" i="9"/>
  <c r="S11" i="9"/>
  <c r="E12" i="9"/>
  <c r="G12" i="9"/>
  <c r="I12" i="9"/>
  <c r="K12" i="9"/>
  <c r="M12" i="9"/>
  <c r="O12" i="9"/>
  <c r="Q12" i="9"/>
  <c r="S12" i="9"/>
  <c r="E13" i="9"/>
  <c r="G13" i="9"/>
  <c r="I13" i="9"/>
  <c r="K13" i="9"/>
  <c r="M13" i="9"/>
  <c r="O13" i="9"/>
  <c r="Q13" i="9"/>
  <c r="S13" i="9"/>
  <c r="Y15" i="3"/>
  <c r="Y5" i="3" s="1"/>
  <c r="C6" i="3"/>
  <c r="E6" i="3"/>
  <c r="G6" i="3"/>
  <c r="I6" i="3"/>
  <c r="K6" i="3"/>
  <c r="M6" i="3"/>
  <c r="O6" i="3"/>
  <c r="Q6" i="3"/>
  <c r="S6" i="3"/>
  <c r="U6" i="3"/>
  <c r="W6" i="3"/>
  <c r="W7" i="3"/>
  <c r="W10" i="3"/>
  <c r="W11" i="3"/>
  <c r="W12" i="3"/>
  <c r="W13" i="3"/>
  <c r="W14" i="3"/>
  <c r="W15" i="3"/>
  <c r="W17" i="3"/>
  <c r="W18" i="3"/>
  <c r="W19" i="3"/>
  <c r="W21" i="3"/>
  <c r="W23" i="3"/>
  <c r="W24" i="3"/>
  <c r="W25" i="3"/>
  <c r="W27" i="3"/>
  <c r="W30" i="3"/>
  <c r="W31" i="3"/>
  <c r="W33" i="3"/>
  <c r="W36" i="3"/>
  <c r="W39" i="3"/>
  <c r="C7" i="3"/>
  <c r="G7" i="3"/>
  <c r="I7" i="3"/>
  <c r="K7" i="3"/>
  <c r="M7" i="3"/>
  <c r="C8" i="3"/>
  <c r="G8" i="3"/>
  <c r="I8" i="3"/>
  <c r="K8" i="3"/>
  <c r="M8" i="3"/>
  <c r="C9" i="3"/>
  <c r="G9" i="3"/>
  <c r="I9" i="3"/>
  <c r="K9" i="3"/>
  <c r="M9" i="3"/>
  <c r="C10" i="3"/>
  <c r="G10" i="3"/>
  <c r="I10" i="3"/>
  <c r="K10" i="3"/>
  <c r="M10" i="3"/>
  <c r="C11" i="3"/>
  <c r="G11" i="3"/>
  <c r="I11" i="3"/>
  <c r="K11" i="3"/>
  <c r="M11" i="3"/>
  <c r="C12" i="3"/>
  <c r="G12" i="3"/>
  <c r="I12" i="3"/>
  <c r="K12" i="3"/>
  <c r="M12" i="3"/>
  <c r="C13" i="3"/>
  <c r="G13" i="3"/>
  <c r="I13" i="3"/>
  <c r="K13" i="3"/>
  <c r="M13" i="3"/>
  <c r="C14" i="3"/>
  <c r="G14" i="3"/>
  <c r="I14" i="3"/>
  <c r="K14" i="3"/>
  <c r="M14" i="3"/>
  <c r="C15" i="3"/>
  <c r="G15" i="3"/>
  <c r="I15" i="3"/>
  <c r="K15" i="3"/>
  <c r="M15" i="3"/>
  <c r="C16" i="3"/>
  <c r="G16" i="3"/>
  <c r="I16" i="3"/>
  <c r="K16" i="3"/>
  <c r="M16" i="3"/>
  <c r="C17" i="3"/>
  <c r="G17" i="3"/>
  <c r="I17" i="3"/>
  <c r="K17" i="3"/>
  <c r="M17" i="3"/>
  <c r="C18" i="3"/>
  <c r="G18" i="3"/>
  <c r="I18" i="3"/>
  <c r="K18" i="3"/>
  <c r="M18" i="3"/>
  <c r="C19" i="3"/>
  <c r="G19" i="3"/>
  <c r="I19" i="3"/>
  <c r="K19" i="3"/>
  <c r="M19" i="3"/>
  <c r="C21" i="3"/>
  <c r="G21" i="3"/>
  <c r="I21" i="3"/>
  <c r="K21" i="3"/>
  <c r="M21" i="3"/>
  <c r="C22" i="3"/>
  <c r="G22" i="3"/>
  <c r="I22" i="3"/>
  <c r="K22" i="3"/>
  <c r="M22" i="3"/>
  <c r="C23" i="3"/>
  <c r="G23" i="3"/>
  <c r="I23" i="3"/>
  <c r="K23" i="3"/>
  <c r="M23" i="3"/>
  <c r="C24" i="3"/>
  <c r="G24" i="3"/>
  <c r="I24" i="3"/>
  <c r="K24" i="3"/>
  <c r="M24" i="3"/>
  <c r="C25" i="3"/>
  <c r="G25" i="3"/>
  <c r="I25" i="3"/>
  <c r="K25" i="3"/>
  <c r="M25" i="3"/>
  <c r="C26" i="3"/>
  <c r="G26" i="3"/>
  <c r="I26" i="3"/>
  <c r="K26" i="3"/>
  <c r="M26" i="3"/>
  <c r="C27" i="3"/>
  <c r="G27" i="3"/>
  <c r="I27" i="3"/>
  <c r="K27" i="3"/>
  <c r="M27" i="3"/>
  <c r="C28" i="3"/>
  <c r="G28" i="3"/>
  <c r="I28" i="3"/>
  <c r="K28" i="3"/>
  <c r="M28" i="3"/>
  <c r="C29" i="3"/>
  <c r="G29" i="3"/>
  <c r="I29" i="3"/>
  <c r="K29" i="3"/>
  <c r="M29" i="3"/>
  <c r="C30" i="3"/>
  <c r="G30" i="3"/>
  <c r="I30" i="3"/>
  <c r="K30" i="3"/>
  <c r="M30" i="3"/>
  <c r="C31" i="3"/>
  <c r="G31" i="3"/>
  <c r="I31" i="3"/>
  <c r="K31" i="3"/>
  <c r="M31" i="3"/>
  <c r="C32" i="3"/>
  <c r="G32" i="3"/>
  <c r="I32" i="3"/>
  <c r="K32" i="3"/>
  <c r="M32" i="3"/>
  <c r="C33" i="3"/>
  <c r="G33" i="3"/>
  <c r="I33" i="3"/>
  <c r="K33" i="3"/>
  <c r="M33" i="3"/>
  <c r="C34" i="3"/>
  <c r="G34" i="3"/>
  <c r="I34" i="3"/>
  <c r="K34" i="3"/>
  <c r="M34" i="3"/>
  <c r="C35" i="3"/>
  <c r="G35" i="3"/>
  <c r="I35" i="3"/>
  <c r="K35" i="3"/>
  <c r="M35" i="3"/>
  <c r="C36" i="3"/>
  <c r="G36" i="3"/>
  <c r="I36" i="3"/>
  <c r="K36" i="3"/>
  <c r="M36" i="3"/>
  <c r="C37" i="3"/>
  <c r="G37" i="3"/>
  <c r="I37" i="3"/>
  <c r="K37" i="3"/>
  <c r="M37" i="3"/>
  <c r="C38" i="3"/>
  <c r="G38" i="3"/>
  <c r="I38" i="3"/>
  <c r="K38" i="3"/>
  <c r="M38" i="3"/>
  <c r="C39" i="3"/>
  <c r="G39" i="3"/>
  <c r="I39" i="3"/>
  <c r="K39" i="3"/>
  <c r="M39" i="3"/>
  <c r="C40" i="3"/>
  <c r="G40" i="3"/>
  <c r="I40" i="3"/>
  <c r="K40" i="3"/>
  <c r="M40" i="3"/>
  <c r="C41" i="3"/>
  <c r="G41" i="3"/>
  <c r="C42" i="3"/>
  <c r="G42" i="3"/>
  <c r="I42" i="3"/>
  <c r="K42" i="3"/>
  <c r="M42" i="3"/>
  <c r="C43" i="3"/>
  <c r="G43" i="3"/>
  <c r="I43" i="3"/>
  <c r="K43" i="3"/>
  <c r="M43" i="3"/>
  <c r="C44" i="3"/>
  <c r="G44" i="3"/>
  <c r="I44" i="3"/>
  <c r="K44" i="3"/>
  <c r="M44" i="3"/>
  <c r="C45" i="3"/>
  <c r="G45" i="3"/>
  <c r="I45" i="3"/>
  <c r="K45" i="3"/>
  <c r="M45" i="3"/>
  <c r="C46" i="3"/>
  <c r="G46" i="3"/>
  <c r="I46" i="3"/>
  <c r="K46" i="3"/>
  <c r="M46" i="3"/>
  <c r="C47" i="3"/>
  <c r="G47" i="3"/>
  <c r="I47" i="3"/>
  <c r="K47" i="3"/>
  <c r="M47" i="3"/>
  <c r="C48" i="3"/>
  <c r="G48" i="3"/>
  <c r="I48" i="3"/>
  <c r="K48" i="3"/>
  <c r="M48" i="3"/>
  <c r="C49" i="3"/>
  <c r="G49" i="3"/>
  <c r="I49" i="3"/>
  <c r="K49" i="3"/>
  <c r="M49" i="3"/>
  <c r="C50" i="3"/>
  <c r="I50" i="3"/>
  <c r="K50" i="3"/>
  <c r="M50" i="3"/>
  <c r="C51" i="3"/>
  <c r="I51" i="3"/>
  <c r="K51" i="3"/>
  <c r="M51" i="3"/>
  <c r="C52" i="3"/>
  <c r="I52" i="3"/>
  <c r="K52" i="3"/>
  <c r="M52" i="3"/>
  <c r="C53" i="3"/>
  <c r="I53" i="3"/>
  <c r="K53" i="3"/>
  <c r="M53" i="3"/>
  <c r="C54" i="3"/>
  <c r="I54" i="3"/>
  <c r="K54" i="3"/>
  <c r="M54" i="3"/>
  <c r="C55" i="3"/>
  <c r="I55" i="3"/>
  <c r="K55" i="3"/>
  <c r="M55" i="3"/>
  <c r="C56" i="3"/>
  <c r="I56" i="3"/>
  <c r="K56" i="3"/>
  <c r="M56" i="3"/>
  <c r="C57" i="3"/>
  <c r="I57" i="3"/>
  <c r="K57" i="3"/>
  <c r="M57" i="3"/>
  <c r="C58" i="3"/>
  <c r="I58" i="3"/>
  <c r="K58" i="3"/>
  <c r="M58" i="3"/>
  <c r="C59" i="3"/>
  <c r="G59" i="3"/>
  <c r="I59" i="3"/>
  <c r="K59" i="3"/>
  <c r="M59" i="3"/>
  <c r="C60" i="3"/>
  <c r="I60" i="3"/>
  <c r="K60" i="3"/>
  <c r="M60" i="3"/>
  <c r="C61" i="3"/>
  <c r="I61" i="3"/>
  <c r="K61" i="3"/>
  <c r="M61" i="3"/>
  <c r="C62" i="3"/>
  <c r="I62" i="3"/>
  <c r="K62" i="3"/>
  <c r="M62" i="3"/>
  <c r="C63" i="3"/>
  <c r="I63" i="3"/>
  <c r="K63" i="3"/>
  <c r="M63" i="3"/>
  <c r="C64" i="3"/>
  <c r="I64" i="3"/>
  <c r="K64" i="3"/>
  <c r="M64" i="3"/>
  <c r="C65" i="3"/>
  <c r="I65" i="3"/>
  <c r="K65" i="3"/>
  <c r="M65" i="3"/>
  <c r="C66" i="3"/>
  <c r="I66" i="3"/>
  <c r="K66" i="3"/>
  <c r="C67" i="3"/>
  <c r="I67" i="3"/>
  <c r="K67" i="3"/>
  <c r="I69" i="3"/>
  <c r="I70" i="3"/>
  <c r="I71" i="3"/>
  <c r="M71" i="3"/>
  <c r="I72" i="3"/>
  <c r="M72" i="3"/>
  <c r="I73" i="3"/>
  <c r="I74" i="3"/>
  <c r="M74" i="3"/>
  <c r="I75" i="3"/>
  <c r="I76" i="3"/>
  <c r="M76" i="3"/>
  <c r="M78" i="3"/>
  <c r="M79" i="3"/>
  <c r="M81" i="3"/>
  <c r="G9" i="2"/>
  <c r="G7" i="2"/>
  <c r="G11" i="2"/>
  <c r="G10" i="2"/>
  <c r="G12" i="2"/>
  <c r="G18" i="2"/>
  <c r="G15" i="2"/>
  <c r="G13" i="2"/>
  <c r="G32" i="2"/>
  <c r="G34" i="2"/>
  <c r="G6" i="2"/>
  <c r="G19" i="2"/>
  <c r="G29" i="2"/>
  <c r="G56" i="2"/>
  <c r="G46" i="2"/>
  <c r="G33" i="2"/>
  <c r="G22" i="2"/>
  <c r="G31" i="2"/>
  <c r="G42" i="2"/>
  <c r="G30" i="2"/>
  <c r="G14" i="2"/>
  <c r="G23" i="2"/>
  <c r="G57" i="2"/>
  <c r="G8" i="2"/>
  <c r="G28" i="2"/>
  <c r="G24" i="2"/>
  <c r="G39" i="2"/>
  <c r="G17" i="2"/>
  <c r="G20" i="2"/>
  <c r="G45" i="2"/>
  <c r="G37" i="2"/>
  <c r="G36" i="2"/>
  <c r="G25" i="2"/>
  <c r="G38" i="2"/>
  <c r="G16" i="2"/>
  <c r="G58" i="2"/>
  <c r="G21" i="2"/>
  <c r="G59" i="2"/>
  <c r="G60" i="2"/>
  <c r="G44" i="2"/>
  <c r="G26" i="2"/>
  <c r="G61" i="2"/>
  <c r="G40" i="2"/>
  <c r="G43" i="2"/>
  <c r="G41" i="2"/>
  <c r="G47" i="2"/>
  <c r="G48" i="2"/>
  <c r="G62" i="2"/>
  <c r="G63" i="2"/>
  <c r="G49" i="2"/>
  <c r="G50" i="2"/>
  <c r="G35" i="2"/>
  <c r="G64" i="2"/>
  <c r="G65" i="2"/>
  <c r="G66" i="2"/>
  <c r="G67" i="2"/>
  <c r="G68" i="2"/>
  <c r="G69" i="2"/>
  <c r="G70" i="2"/>
  <c r="G75" i="2"/>
  <c r="G76" i="2"/>
  <c r="G77" i="2"/>
  <c r="G78" i="2"/>
  <c r="G79" i="2"/>
  <c r="G80" i="2"/>
  <c r="G55" i="2"/>
  <c r="G81" i="2"/>
  <c r="G82" i="2"/>
  <c r="G85" i="2"/>
  <c r="C9" i="2"/>
  <c r="C7" i="2"/>
  <c r="C11" i="2"/>
  <c r="C10" i="2"/>
  <c r="C12" i="2"/>
  <c r="C18" i="2"/>
  <c r="C15" i="2"/>
  <c r="C13" i="2"/>
  <c r="C32" i="2"/>
  <c r="C34" i="2"/>
  <c r="C6" i="2"/>
  <c r="C19" i="2"/>
  <c r="C29" i="2"/>
  <c r="C56" i="2"/>
  <c r="C46" i="2"/>
  <c r="C33" i="2"/>
  <c r="C22" i="2"/>
  <c r="C31" i="2"/>
  <c r="C42" i="2"/>
  <c r="C30" i="2"/>
  <c r="C14" i="2"/>
  <c r="C23" i="2"/>
  <c r="C57" i="2"/>
  <c r="C8" i="2"/>
  <c r="C28" i="2"/>
  <c r="C24" i="2"/>
  <c r="C39" i="2"/>
  <c r="C17" i="2"/>
  <c r="C20" i="2"/>
  <c r="C45" i="2"/>
  <c r="C37" i="2"/>
  <c r="C36" i="2"/>
  <c r="C25" i="2"/>
  <c r="C38" i="2"/>
  <c r="C16" i="2"/>
  <c r="C58" i="2"/>
  <c r="C21" i="2"/>
  <c r="C59" i="2"/>
  <c r="C60" i="2"/>
  <c r="C44" i="2"/>
  <c r="C26" i="2"/>
  <c r="C61" i="2"/>
  <c r="C40" i="2"/>
  <c r="C43" i="2"/>
  <c r="C41" i="2"/>
  <c r="C47" i="2"/>
  <c r="C48" i="2"/>
  <c r="C62" i="2"/>
  <c r="C63" i="2"/>
  <c r="C49" i="2"/>
  <c r="C50" i="2"/>
  <c r="C35" i="2"/>
  <c r="C64" i="2"/>
  <c r="C65" i="2"/>
  <c r="C66" i="2"/>
  <c r="C67" i="2"/>
  <c r="C68" i="2"/>
  <c r="C69" i="2"/>
  <c r="C70" i="2"/>
  <c r="C71" i="2"/>
  <c r="C51" i="2"/>
  <c r="C72" i="2"/>
  <c r="C73" i="2"/>
  <c r="C74" i="2"/>
  <c r="C75" i="2"/>
  <c r="C76" i="2"/>
  <c r="C77" i="2"/>
  <c r="C78" i="2"/>
  <c r="C79" i="2"/>
  <c r="C80" i="2"/>
  <c r="C55" i="2"/>
  <c r="C81" i="2"/>
  <c r="C82" i="2"/>
  <c r="C83" i="2"/>
  <c r="C84" i="2"/>
  <c r="C85" i="2"/>
  <c r="C86" i="2"/>
  <c r="C87" i="2"/>
  <c r="C88" i="2"/>
  <c r="C89" i="2"/>
  <c r="C52" i="2"/>
  <c r="C90" i="2"/>
  <c r="C53" i="2"/>
  <c r="C91" i="2"/>
  <c r="C54" i="2"/>
  <c r="C92" i="2"/>
  <c r="C93" i="2"/>
  <c r="C94" i="2"/>
  <c r="C95" i="2"/>
  <c r="C96" i="2"/>
  <c r="C97" i="2"/>
  <c r="E9" i="2"/>
  <c r="E7" i="2"/>
  <c r="E11" i="2"/>
  <c r="E10" i="2"/>
  <c r="E12" i="2"/>
  <c r="E18" i="2"/>
  <c r="E15" i="2"/>
  <c r="E13" i="2"/>
  <c r="E32" i="2"/>
  <c r="E34" i="2"/>
  <c r="E6" i="2"/>
  <c r="E19" i="2"/>
  <c r="E29" i="2"/>
  <c r="E56" i="2"/>
  <c r="E46" i="2"/>
  <c r="E33" i="2"/>
  <c r="E22" i="2"/>
  <c r="E31" i="2"/>
  <c r="E42" i="2"/>
  <c r="E30" i="2"/>
  <c r="E14" i="2"/>
  <c r="E23" i="2"/>
  <c r="E57" i="2"/>
  <c r="E8" i="2"/>
  <c r="E28" i="2"/>
  <c r="E24" i="2"/>
  <c r="E39" i="2"/>
  <c r="E17" i="2"/>
  <c r="E20" i="2"/>
  <c r="E45" i="2"/>
  <c r="E37" i="2"/>
  <c r="E36" i="2"/>
  <c r="E25" i="2"/>
  <c r="E38" i="2"/>
  <c r="E16" i="2"/>
  <c r="E58" i="2"/>
  <c r="E21" i="2"/>
  <c r="E59" i="2"/>
  <c r="E60" i="2"/>
  <c r="E44" i="2"/>
  <c r="E26" i="2"/>
  <c r="E61" i="2"/>
  <c r="E40" i="2"/>
  <c r="E43" i="2"/>
  <c r="E41" i="2"/>
  <c r="E47" i="2"/>
  <c r="E48" i="2"/>
  <c r="E62" i="2"/>
  <c r="E63" i="2"/>
  <c r="E49" i="2"/>
  <c r="E50" i="2"/>
  <c r="E35" i="2"/>
  <c r="E64" i="2"/>
  <c r="E65" i="2"/>
  <c r="E66" i="2"/>
  <c r="E67" i="2"/>
  <c r="E68" i="2"/>
  <c r="E69" i="2"/>
  <c r="E70" i="2"/>
  <c r="E71" i="2"/>
  <c r="E51" i="2"/>
  <c r="E72" i="2"/>
  <c r="E73" i="2"/>
  <c r="E74" i="2"/>
  <c r="E75" i="2"/>
  <c r="E76" i="2"/>
  <c r="E77" i="2"/>
  <c r="E78" i="2"/>
  <c r="E79" i="2"/>
  <c r="E80" i="2"/>
  <c r="E55" i="2"/>
  <c r="E81" i="2"/>
  <c r="E82" i="2"/>
  <c r="E83" i="2"/>
  <c r="E84" i="2"/>
  <c r="E85" i="2"/>
  <c r="E86" i="2"/>
  <c r="E87" i="2"/>
  <c r="E88" i="2"/>
  <c r="E89" i="2"/>
  <c r="E52" i="2"/>
  <c r="I9" i="2"/>
  <c r="I7" i="2"/>
  <c r="I11" i="2"/>
  <c r="I10" i="2"/>
  <c r="I12" i="2"/>
  <c r="I18" i="2"/>
  <c r="I15" i="2"/>
  <c r="I13" i="2"/>
  <c r="I32" i="2"/>
  <c r="K9" i="2"/>
  <c r="M9" i="2"/>
  <c r="O9" i="2"/>
  <c r="O7" i="2"/>
  <c r="O11" i="2"/>
  <c r="O10" i="2"/>
  <c r="O12" i="2"/>
  <c r="O18" i="2"/>
  <c r="O15" i="2"/>
  <c r="O13" i="2"/>
  <c r="O32" i="2"/>
  <c r="O34" i="2"/>
  <c r="O6" i="2"/>
  <c r="O19" i="2"/>
  <c r="O29" i="2"/>
  <c r="O46" i="2"/>
  <c r="O33" i="2"/>
  <c r="O22" i="2"/>
  <c r="O31" i="2"/>
  <c r="O42" i="2"/>
  <c r="O30" i="2"/>
  <c r="O14" i="2"/>
  <c r="O23" i="2"/>
  <c r="O8" i="2"/>
  <c r="O28" i="2"/>
  <c r="O24" i="2"/>
  <c r="O39" i="2"/>
  <c r="O17" i="2"/>
  <c r="O20" i="2"/>
  <c r="O45" i="2"/>
  <c r="O37" i="2"/>
  <c r="O36" i="2"/>
  <c r="O25" i="2"/>
  <c r="O38" i="2"/>
  <c r="O16" i="2"/>
  <c r="Q9" i="2"/>
  <c r="S9" i="2"/>
  <c r="S7" i="2"/>
  <c r="S11" i="2"/>
  <c r="S10" i="2"/>
  <c r="S12" i="2"/>
  <c r="S18" i="2"/>
  <c r="S15" i="2"/>
  <c r="S13" i="2"/>
  <c r="S32" i="2"/>
  <c r="S34" i="2"/>
  <c r="S6" i="2"/>
  <c r="S19" i="2"/>
  <c r="S29" i="2"/>
  <c r="S33" i="2"/>
  <c r="S22" i="2"/>
  <c r="S31" i="2"/>
  <c r="S30" i="2"/>
  <c r="S14" i="2"/>
  <c r="S23" i="2"/>
  <c r="S8" i="2"/>
  <c r="S28" i="2"/>
  <c r="S24" i="2"/>
  <c r="S39" i="2"/>
  <c r="S17" i="2"/>
  <c r="S20" i="2"/>
  <c r="S37" i="2"/>
  <c r="S36" i="2"/>
  <c r="S25" i="2"/>
  <c r="S38" i="2"/>
  <c r="S16" i="2"/>
  <c r="U9" i="2"/>
  <c r="W9" i="2"/>
  <c r="Y9" i="2"/>
  <c r="Y7" i="2"/>
  <c r="Y11" i="2"/>
  <c r="Y10" i="2"/>
  <c r="Y12" i="2"/>
  <c r="Y18" i="2"/>
  <c r="Y15" i="2"/>
  <c r="Y13" i="2"/>
  <c r="Y32" i="2"/>
  <c r="Y34" i="2"/>
  <c r="Y6" i="2"/>
  <c r="Y19" i="2"/>
  <c r="Y29" i="2"/>
  <c r="Y56" i="2"/>
  <c r="Y46" i="2"/>
  <c r="Y33" i="2"/>
  <c r="Y22" i="2"/>
  <c r="Y31" i="2"/>
  <c r="Y42" i="2"/>
  <c r="Y30" i="2"/>
  <c r="Y14" i="2"/>
  <c r="Y23" i="2"/>
  <c r="Y57" i="2"/>
  <c r="Y8" i="2"/>
  <c r="Y28" i="2"/>
  <c r="Y24" i="2"/>
  <c r="Y39" i="2"/>
  <c r="Y17" i="2"/>
  <c r="Y20" i="2"/>
  <c r="Y45" i="2"/>
  <c r="Y37" i="2"/>
  <c r="Y36" i="2"/>
  <c r="Y25" i="2"/>
  <c r="Y38" i="2"/>
  <c r="Y58" i="2"/>
  <c r="Y21" i="2"/>
  <c r="Y59" i="2"/>
  <c r="Y60" i="2"/>
  <c r="Y44" i="2"/>
  <c r="K7" i="2"/>
  <c r="M7" i="2"/>
  <c r="U7" i="2"/>
  <c r="W7" i="2"/>
  <c r="K11" i="2"/>
  <c r="M11" i="2"/>
  <c r="U11" i="2"/>
  <c r="W11" i="2"/>
  <c r="K10" i="2"/>
  <c r="M10" i="2"/>
  <c r="U10" i="2"/>
  <c r="W10" i="2"/>
  <c r="K12" i="2"/>
  <c r="M12" i="2"/>
  <c r="U12" i="2"/>
  <c r="W12" i="2"/>
  <c r="K18" i="2"/>
  <c r="M18" i="2"/>
  <c r="U18" i="2"/>
  <c r="W18" i="2"/>
  <c r="K15" i="2"/>
  <c r="M15" i="2"/>
  <c r="U15" i="2"/>
  <c r="W15" i="2"/>
  <c r="K13" i="2"/>
  <c r="M13" i="2"/>
  <c r="U13" i="2"/>
  <c r="U32" i="2"/>
  <c r="U34" i="2"/>
  <c r="U6" i="2"/>
  <c r="U19" i="2"/>
  <c r="U29" i="2"/>
  <c r="U56" i="2"/>
  <c r="U46" i="2"/>
  <c r="U33" i="2"/>
  <c r="U22" i="2"/>
  <c r="U31" i="2"/>
  <c r="U42" i="2"/>
  <c r="U30" i="2"/>
  <c r="U14" i="2"/>
  <c r="U23" i="2"/>
  <c r="U57" i="2"/>
  <c r="U8" i="2"/>
  <c r="U28" i="2"/>
  <c r="U24" i="2"/>
  <c r="U39" i="2"/>
  <c r="U17" i="2"/>
  <c r="U20" i="2"/>
  <c r="U45" i="2"/>
  <c r="U37" i="2"/>
  <c r="U36" i="2"/>
  <c r="U25" i="2"/>
  <c r="U38" i="2"/>
  <c r="U58" i="2"/>
  <c r="U21" i="2"/>
  <c r="U59" i="2"/>
  <c r="U60" i="2"/>
  <c r="U44" i="2"/>
  <c r="U26" i="2"/>
  <c r="U61" i="2"/>
  <c r="U40" i="2"/>
  <c r="U43" i="2"/>
  <c r="U41" i="2"/>
  <c r="W13" i="2"/>
  <c r="K32" i="2"/>
  <c r="W32" i="2"/>
  <c r="W34" i="2"/>
  <c r="K6" i="2"/>
  <c r="M6" i="2"/>
  <c r="W6" i="2"/>
  <c r="K19" i="2"/>
  <c r="M19" i="2"/>
  <c r="M29" i="2"/>
  <c r="M22" i="2"/>
  <c r="M31" i="2"/>
  <c r="M23" i="2"/>
  <c r="M8" i="2"/>
  <c r="M39" i="2"/>
  <c r="M17" i="2"/>
  <c r="M20" i="2"/>
  <c r="M37" i="2"/>
  <c r="M36" i="2"/>
  <c r="M25" i="2"/>
  <c r="W19" i="2"/>
  <c r="K29" i="2"/>
  <c r="W29" i="2"/>
  <c r="W56" i="2"/>
  <c r="W46" i="2"/>
  <c r="K33" i="2"/>
  <c r="W33" i="2"/>
  <c r="K22" i="2"/>
  <c r="W22" i="2"/>
  <c r="K31" i="2"/>
  <c r="W31" i="2"/>
  <c r="W42" i="2"/>
  <c r="W30" i="2"/>
  <c r="W14" i="2"/>
  <c r="W23" i="2"/>
  <c r="W57" i="2"/>
  <c r="W8" i="2"/>
  <c r="W28" i="2"/>
  <c r="W24" i="2"/>
  <c r="W39" i="2"/>
  <c r="W17" i="2"/>
  <c r="W20" i="2"/>
  <c r="W45" i="2"/>
  <c r="W37" i="2"/>
  <c r="W36" i="2"/>
  <c r="W25" i="2"/>
  <c r="W38" i="2"/>
  <c r="W58" i="2"/>
  <c r="W60" i="2"/>
  <c r="W44" i="2"/>
  <c r="W26" i="2"/>
  <c r="W61" i="2"/>
  <c r="W40" i="2"/>
  <c r="W43" i="2"/>
  <c r="W41" i="2"/>
  <c r="C8" i="1"/>
  <c r="E77" i="1"/>
  <c r="G50" i="1"/>
  <c r="I9" i="1"/>
  <c r="K6" i="1"/>
  <c r="M29" i="1"/>
  <c r="Q47" i="1"/>
  <c r="S23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65" i="1"/>
  <c r="U66" i="1"/>
  <c r="U67" i="1"/>
  <c r="U68" i="1"/>
  <c r="S69" i="1"/>
  <c r="U69" i="1"/>
  <c r="U70" i="1"/>
  <c r="C71" i="1"/>
  <c r="U71" i="1"/>
  <c r="U72" i="1"/>
  <c r="U73" i="1"/>
  <c r="U74" i="1"/>
  <c r="U75" i="1"/>
  <c r="U76" i="1"/>
  <c r="U77" i="1"/>
  <c r="U78" i="1"/>
  <c r="U79" i="1"/>
  <c r="U81" i="1"/>
  <c r="O18" i="1"/>
  <c r="U80" i="1"/>
  <c r="U82" i="1"/>
  <c r="U83" i="1"/>
  <c r="U84" i="1"/>
  <c r="Q85" i="1"/>
  <c r="U85" i="1"/>
  <c r="U87" i="1"/>
  <c r="U88" i="1"/>
  <c r="U89" i="1"/>
  <c r="Q90" i="1"/>
  <c r="U90" i="1"/>
  <c r="U91" i="1"/>
  <c r="U93" i="1"/>
  <c r="Q94" i="1"/>
  <c r="U94" i="1"/>
  <c r="U95" i="1"/>
  <c r="U96" i="1"/>
  <c r="U97" i="1"/>
  <c r="U98" i="1"/>
  <c r="C99" i="1"/>
  <c r="U99" i="1"/>
  <c r="U100" i="1"/>
  <c r="C106" i="1"/>
  <c r="S107" i="1"/>
  <c r="C110" i="1"/>
  <c r="S111" i="1"/>
  <c r="S112" i="1"/>
  <c r="S116" i="1"/>
  <c r="C122" i="1"/>
  <c r="E101" i="1"/>
  <c r="C127" i="1"/>
  <c r="C139" i="1"/>
  <c r="Q147" i="1"/>
  <c r="Q49" i="1"/>
  <c r="Q76" i="1"/>
  <c r="E20" i="1"/>
  <c r="Q18" i="1"/>
  <c r="Q69" i="1"/>
  <c r="Q72" i="1"/>
  <c r="Q16" i="1"/>
  <c r="Q75" i="1"/>
  <c r="E23" i="1"/>
  <c r="S80" i="1"/>
  <c r="C65" i="1"/>
  <c r="S49" i="1"/>
  <c r="S6" i="1"/>
  <c r="S51" i="1"/>
  <c r="U4" i="1" l="1"/>
  <c r="K5" i="2"/>
  <c r="U5" i="3"/>
  <c r="C47" i="1"/>
  <c r="C85" i="1"/>
  <c r="C36" i="1"/>
  <c r="C53" i="1"/>
  <c r="Q28" i="1"/>
  <c r="C138" i="1"/>
  <c r="Q113" i="1"/>
  <c r="Q97" i="1"/>
  <c r="C49" i="1"/>
  <c r="Q82" i="1"/>
  <c r="Q22" i="1"/>
  <c r="C146" i="1"/>
  <c r="Q117" i="1"/>
  <c r="C63" i="1"/>
  <c r="C58" i="1"/>
  <c r="Q51" i="1"/>
  <c r="S60" i="1"/>
  <c r="E151" i="1"/>
  <c r="S104" i="1"/>
  <c r="S94" i="1"/>
  <c r="S90" i="1"/>
  <c r="E35" i="1"/>
  <c r="E36" i="1"/>
  <c r="E93" i="1"/>
  <c r="S89" i="1"/>
  <c r="E56" i="1"/>
  <c r="E134" i="1"/>
  <c r="S113" i="1"/>
  <c r="E70" i="1"/>
  <c r="E33" i="1"/>
  <c r="E6" i="1"/>
  <c r="E129" i="1"/>
  <c r="S119" i="1"/>
  <c r="S108" i="1"/>
  <c r="S98" i="1"/>
  <c r="S95" i="1"/>
  <c r="S87" i="1"/>
  <c r="S83" i="1"/>
  <c r="S66" i="1"/>
  <c r="S53" i="1"/>
  <c r="E39" i="1"/>
  <c r="E17" i="1"/>
  <c r="Q12" i="1"/>
  <c r="Q10" i="1"/>
  <c r="Q48" i="1"/>
  <c r="E143" i="1"/>
  <c r="Q128" i="1"/>
  <c r="S117" i="1"/>
  <c r="E113" i="1"/>
  <c r="Q108" i="1"/>
  <c r="Q93" i="1"/>
  <c r="C79" i="1"/>
  <c r="C32" i="1"/>
  <c r="S42" i="1"/>
  <c r="S65" i="1"/>
  <c r="E19" i="1"/>
  <c r="Q54" i="1"/>
  <c r="Q58" i="1"/>
  <c r="E45" i="1"/>
  <c r="C148" i="1"/>
  <c r="Q137" i="1"/>
  <c r="C125" i="1"/>
  <c r="Q116" i="1"/>
  <c r="S110" i="1"/>
  <c r="S105" i="1"/>
  <c r="C152" i="1"/>
  <c r="E94" i="1"/>
  <c r="S88" i="1"/>
  <c r="S93" i="1"/>
  <c r="M13" i="1"/>
  <c r="C62" i="1"/>
  <c r="M78" i="1"/>
  <c r="Q40" i="1"/>
  <c r="Q8" i="1"/>
  <c r="Q43" i="1"/>
  <c r="Q6" i="1"/>
  <c r="M150" i="1"/>
  <c r="Q143" i="1"/>
  <c r="C136" i="1"/>
  <c r="C126" i="1"/>
  <c r="Q119" i="1"/>
  <c r="C116" i="1"/>
  <c r="C112" i="1"/>
  <c r="C108" i="1"/>
  <c r="M104" i="1"/>
  <c r="Q96" i="1"/>
  <c r="C93" i="1"/>
  <c r="Q56" i="1"/>
  <c r="C40" i="1"/>
  <c r="C10" i="1"/>
  <c r="C6" i="1"/>
  <c r="C67" i="1"/>
  <c r="C60" i="1"/>
  <c r="Q36" i="1"/>
  <c r="Q84" i="1"/>
  <c r="Q34" i="1"/>
  <c r="M108" i="1"/>
  <c r="M72" i="1"/>
  <c r="C151" i="1"/>
  <c r="C119" i="1"/>
  <c r="C114" i="1"/>
  <c r="C94" i="1"/>
  <c r="C87" i="1"/>
  <c r="C72" i="1"/>
  <c r="Q65" i="1"/>
  <c r="Q60" i="1"/>
  <c r="C30" i="1"/>
  <c r="Q32" i="1"/>
  <c r="Q78" i="1"/>
  <c r="Q26" i="1"/>
  <c r="Q148" i="1"/>
  <c r="C143" i="1"/>
  <c r="C133" i="1"/>
  <c r="Q125" i="1"/>
  <c r="Q107" i="1"/>
  <c r="C91" i="1"/>
  <c r="C89" i="1"/>
  <c r="Q83" i="1"/>
  <c r="C76" i="1"/>
  <c r="Q68" i="1"/>
  <c r="C24" i="1"/>
  <c r="C13" i="1"/>
  <c r="C9" i="1"/>
  <c r="S67" i="1"/>
  <c r="S115" i="1"/>
  <c r="S96" i="1"/>
  <c r="S82" i="1"/>
  <c r="S79" i="1"/>
  <c r="S70" i="1"/>
  <c r="S39" i="1"/>
  <c r="S76" i="1"/>
  <c r="S58" i="1"/>
  <c r="S25" i="1"/>
  <c r="S85" i="1"/>
  <c r="S77" i="1"/>
  <c r="S68" i="1"/>
  <c r="S27" i="1"/>
  <c r="Q24" i="1"/>
  <c r="Q73" i="1"/>
  <c r="Q30" i="1"/>
  <c r="Q104" i="1"/>
  <c r="Q152" i="1"/>
  <c r="Q89" i="1"/>
  <c r="Q87" i="1"/>
  <c r="Q53" i="1"/>
  <c r="Q11" i="1"/>
  <c r="Q91" i="1"/>
  <c r="O29" i="1"/>
  <c r="O87" i="1"/>
  <c r="O106" i="1"/>
  <c r="O15" i="1"/>
  <c r="I26" i="1"/>
  <c r="I29" i="1"/>
  <c r="I125" i="1"/>
  <c r="I152" i="1"/>
  <c r="I35" i="1"/>
  <c r="I27" i="1"/>
  <c r="I43" i="1"/>
  <c r="I46" i="1"/>
  <c r="I37" i="1"/>
  <c r="G66" i="1"/>
  <c r="G17" i="1"/>
  <c r="G148" i="1"/>
  <c r="G78" i="1"/>
  <c r="G63" i="1"/>
  <c r="G36" i="1"/>
  <c r="G91" i="1"/>
  <c r="G22" i="1"/>
  <c r="G59" i="1"/>
  <c r="G111" i="1"/>
  <c r="G5" i="1"/>
  <c r="G84" i="1"/>
  <c r="G31" i="1"/>
  <c r="G46" i="1"/>
  <c r="G20" i="1"/>
  <c r="C38" i="1"/>
  <c r="C22" i="1"/>
  <c r="C14" i="1"/>
  <c r="C43" i="1"/>
  <c r="C20" i="1"/>
  <c r="I73" i="1"/>
  <c r="I16" i="1"/>
  <c r="I5" i="1"/>
  <c r="I63" i="1"/>
  <c r="K125" i="1"/>
  <c r="I106" i="1"/>
  <c r="K104" i="1"/>
  <c r="K152" i="1"/>
  <c r="K82" i="1"/>
  <c r="I81" i="1"/>
  <c r="I44" i="1"/>
  <c r="I25" i="1"/>
  <c r="I17" i="1"/>
  <c r="O5" i="1"/>
  <c r="I10" i="1"/>
  <c r="O44" i="1"/>
  <c r="O10" i="1"/>
  <c r="I85" i="1"/>
  <c r="K79" i="1"/>
  <c r="Q71" i="1"/>
  <c r="Q62" i="1"/>
  <c r="C59" i="1"/>
  <c r="C56" i="1"/>
  <c r="C52" i="1"/>
  <c r="C34" i="1"/>
  <c r="I31" i="1"/>
  <c r="C26" i="1"/>
  <c r="I21" i="1"/>
  <c r="C16" i="1"/>
  <c r="Q13" i="1"/>
  <c r="I11" i="1"/>
  <c r="O62" i="1"/>
  <c r="O71" i="1"/>
  <c r="O72" i="1"/>
  <c r="O16" i="1"/>
  <c r="I141" i="1"/>
  <c r="K121" i="1"/>
  <c r="K87" i="1"/>
  <c r="I80" i="1"/>
  <c r="I79" i="1"/>
  <c r="I74" i="1"/>
  <c r="C45" i="1"/>
  <c r="I39" i="1"/>
  <c r="C28" i="1"/>
  <c r="I23" i="1"/>
  <c r="C18" i="1"/>
  <c r="I13" i="1"/>
  <c r="C11" i="1"/>
  <c r="I19" i="1"/>
  <c r="K53" i="1"/>
  <c r="O104" i="1"/>
  <c r="I32" i="1"/>
  <c r="O36" i="1"/>
  <c r="O79" i="1"/>
  <c r="O140" i="1"/>
  <c r="I107" i="1"/>
  <c r="I96" i="1"/>
  <c r="I54" i="1"/>
  <c r="I42" i="1"/>
  <c r="I33" i="1"/>
  <c r="I15" i="1"/>
  <c r="G147" i="1"/>
  <c r="G101" i="1"/>
  <c r="G123" i="1"/>
  <c r="G109" i="1"/>
  <c r="G79" i="1"/>
  <c r="G72" i="1"/>
  <c r="G67" i="1"/>
  <c r="S50" i="1"/>
  <c r="G43" i="1"/>
  <c r="G39" i="1"/>
  <c r="S35" i="1"/>
  <c r="G28" i="1"/>
  <c r="G25" i="1"/>
  <c r="S19" i="1"/>
  <c r="G14" i="1"/>
  <c r="G6" i="1"/>
  <c r="G48" i="1"/>
  <c r="G149" i="1"/>
  <c r="G146" i="1"/>
  <c r="G142" i="1"/>
  <c r="G87" i="1"/>
  <c r="G83" i="1"/>
  <c r="G81" i="1"/>
  <c r="G69" i="1"/>
  <c r="G58" i="1"/>
  <c r="G40" i="1"/>
  <c r="G37" i="1"/>
  <c r="S31" i="1"/>
  <c r="G26" i="1"/>
  <c r="G23" i="1"/>
  <c r="G21" i="1"/>
  <c r="S17" i="1"/>
  <c r="G8" i="1"/>
  <c r="G54" i="1"/>
  <c r="G134" i="1"/>
  <c r="G127" i="1"/>
  <c r="G108" i="1"/>
  <c r="G106" i="1"/>
  <c r="G74" i="1"/>
  <c r="G49" i="1"/>
  <c r="S44" i="1"/>
  <c r="G38" i="1"/>
  <c r="G35" i="1"/>
  <c r="G33" i="1"/>
  <c r="S29" i="1"/>
  <c r="G24" i="1"/>
  <c r="G19" i="1"/>
  <c r="S15" i="1"/>
  <c r="G12" i="1"/>
  <c r="G10" i="1"/>
  <c r="G52" i="1"/>
  <c r="G151" i="1"/>
  <c r="G143" i="1"/>
  <c r="G133" i="1"/>
  <c r="G126" i="1"/>
  <c r="G113" i="1"/>
  <c r="G152" i="1"/>
  <c r="G97" i="1"/>
  <c r="G94" i="1"/>
  <c r="G93" i="1"/>
  <c r="G80" i="1"/>
  <c r="G73" i="1"/>
  <c r="G71" i="1"/>
  <c r="G70" i="1"/>
  <c r="G62" i="1"/>
  <c r="G51" i="1"/>
  <c r="G44" i="1"/>
  <c r="G34" i="1"/>
  <c r="G32" i="1"/>
  <c r="G29" i="1"/>
  <c r="G18" i="1"/>
  <c r="G15" i="1"/>
  <c r="G7" i="1"/>
  <c r="G119" i="1"/>
  <c r="G89" i="1"/>
  <c r="G82" i="1"/>
  <c r="G75" i="1"/>
  <c r="G65" i="1"/>
  <c r="G56" i="1"/>
  <c r="G53" i="1"/>
  <c r="G45" i="1"/>
  <c r="G42" i="1"/>
  <c r="S37" i="1"/>
  <c r="G30" i="1"/>
  <c r="G27" i="1"/>
  <c r="G16" i="1"/>
  <c r="G13" i="1"/>
  <c r="K47" i="1"/>
  <c r="K146" i="1"/>
  <c r="K116" i="1"/>
  <c r="K78" i="1"/>
  <c r="K73" i="1"/>
  <c r="K67" i="1"/>
  <c r="K137" i="1"/>
  <c r="K129" i="1"/>
  <c r="K76" i="1"/>
  <c r="K74" i="1"/>
  <c r="K71" i="1"/>
  <c r="K60" i="1"/>
  <c r="K81" i="1"/>
  <c r="K68" i="1"/>
  <c r="K101" i="1"/>
  <c r="K117" i="1"/>
  <c r="K96" i="1"/>
  <c r="K83" i="1"/>
  <c r="K72" i="1"/>
  <c r="K63" i="1"/>
  <c r="K48" i="1"/>
  <c r="K80" i="1"/>
  <c r="K51" i="1"/>
  <c r="K62" i="1"/>
  <c r="K139" i="1"/>
  <c r="K123" i="1"/>
  <c r="K119" i="1"/>
  <c r="K107" i="1"/>
  <c r="K84" i="1"/>
  <c r="K77" i="1"/>
  <c r="K70" i="1"/>
  <c r="K66" i="1"/>
  <c r="K52" i="1"/>
  <c r="K65" i="1"/>
  <c r="K150" i="1"/>
  <c r="K111" i="1"/>
  <c r="K108" i="1"/>
  <c r="K89" i="1"/>
  <c r="K75" i="1"/>
  <c r="K50" i="1"/>
  <c r="O80" i="1"/>
  <c r="O128" i="1"/>
  <c r="O32" i="1"/>
  <c r="O17" i="1"/>
  <c r="O93" i="1"/>
  <c r="O63" i="1"/>
  <c r="O139" i="1"/>
  <c r="O53" i="1"/>
  <c r="O109" i="1"/>
  <c r="O96" i="1"/>
  <c r="O38" i="1"/>
  <c r="O90" i="1"/>
  <c r="O19" i="1"/>
  <c r="O35" i="1"/>
  <c r="O24" i="1"/>
  <c r="O45" i="1"/>
  <c r="O146" i="1"/>
  <c r="O145" i="1"/>
  <c r="O61" i="1"/>
  <c r="O107" i="1"/>
  <c r="O117" i="1"/>
  <c r="O91" i="1"/>
  <c r="O23" i="1"/>
  <c r="O37" i="1"/>
  <c r="O119" i="1"/>
  <c r="O26" i="1"/>
  <c r="O66" i="1"/>
  <c r="O48" i="1"/>
  <c r="S5" i="1"/>
  <c r="S75" i="1"/>
  <c r="S14" i="1"/>
  <c r="S16" i="1"/>
  <c r="S18" i="1"/>
  <c r="S20" i="1"/>
  <c r="S22" i="1"/>
  <c r="S24" i="1"/>
  <c r="S26" i="1"/>
  <c r="S28" i="1"/>
  <c r="S30" i="1"/>
  <c r="S32" i="1"/>
  <c r="S34" i="1"/>
  <c r="S36" i="1"/>
  <c r="S38" i="1"/>
  <c r="S40" i="1"/>
  <c r="S43" i="1"/>
  <c r="S45" i="1"/>
  <c r="S52" i="1"/>
  <c r="S59" i="1"/>
  <c r="S63" i="1"/>
  <c r="S73" i="1"/>
  <c r="S74" i="1"/>
  <c r="S9" i="1"/>
  <c r="S12" i="1"/>
  <c r="S13" i="1"/>
  <c r="S48" i="1"/>
  <c r="S54" i="1"/>
  <c r="S56" i="1"/>
  <c r="S71" i="1"/>
  <c r="S72" i="1"/>
  <c r="S78" i="1"/>
  <c r="S97" i="1"/>
  <c r="S114" i="1"/>
  <c r="E51" i="1"/>
  <c r="E72" i="1"/>
  <c r="E53" i="1"/>
  <c r="E65" i="1"/>
  <c r="E111" i="1"/>
  <c r="E147" i="1"/>
  <c r="E28" i="1"/>
  <c r="S62" i="1"/>
  <c r="S81" i="1"/>
  <c r="E74" i="1"/>
  <c r="E7" i="1"/>
  <c r="O6" i="1"/>
  <c r="E12" i="1"/>
  <c r="E67" i="1"/>
  <c r="O143" i="1"/>
  <c r="O125" i="1"/>
  <c r="O51" i="1"/>
  <c r="O49" i="1"/>
  <c r="O105" i="1"/>
  <c r="O11" i="1"/>
  <c r="O25" i="1"/>
  <c r="O39" i="1"/>
  <c r="O144" i="1"/>
  <c r="O28" i="1"/>
  <c r="O7" i="1"/>
  <c r="S118" i="1"/>
  <c r="S106" i="1"/>
  <c r="S109" i="1"/>
  <c r="S84" i="1"/>
  <c r="E82" i="1"/>
  <c r="S46" i="1"/>
  <c r="S33" i="1"/>
  <c r="S21" i="1"/>
  <c r="Q74" i="1"/>
  <c r="Q52" i="1"/>
  <c r="Q59" i="1"/>
  <c r="Q63" i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42" i="1"/>
  <c r="Q44" i="1"/>
  <c r="Q46" i="1"/>
  <c r="Q67" i="1"/>
  <c r="Q5" i="1"/>
  <c r="Q7" i="1"/>
  <c r="Q50" i="1"/>
  <c r="Q66" i="1"/>
  <c r="Q70" i="1"/>
  <c r="Q79" i="1"/>
  <c r="Q81" i="1"/>
  <c r="Q105" i="1"/>
  <c r="Q136" i="1"/>
  <c r="Q14" i="1"/>
  <c r="Q38" i="1"/>
  <c r="Q77" i="1"/>
  <c r="Q20" i="1"/>
  <c r="Q45" i="1"/>
  <c r="C51" i="1"/>
  <c r="C5" i="1"/>
  <c r="C70" i="1"/>
  <c r="C81" i="1"/>
  <c r="C7" i="1"/>
  <c r="C12" i="1"/>
  <c r="C48" i="1"/>
  <c r="C50" i="1"/>
  <c r="C54" i="1"/>
  <c r="C66" i="1"/>
  <c r="C69" i="1"/>
  <c r="C77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2" i="1"/>
  <c r="C44" i="1"/>
  <c r="C46" i="1"/>
  <c r="C68" i="1"/>
  <c r="C74" i="1"/>
  <c r="C75" i="1"/>
  <c r="C83" i="1"/>
  <c r="C84" i="1"/>
  <c r="C96" i="1"/>
  <c r="C109" i="1"/>
  <c r="C107" i="1"/>
  <c r="C113" i="1"/>
  <c r="C117" i="1"/>
  <c r="C101" i="1"/>
  <c r="C140" i="1"/>
  <c r="O89" i="1"/>
  <c r="O56" i="1"/>
  <c r="O75" i="1"/>
  <c r="O70" i="1"/>
  <c r="O127" i="1"/>
  <c r="O69" i="1"/>
  <c r="O30" i="1"/>
  <c r="O13" i="1"/>
  <c r="O27" i="1"/>
  <c r="O42" i="1"/>
  <c r="O82" i="1"/>
  <c r="O14" i="1"/>
  <c r="O85" i="1"/>
  <c r="O60" i="1"/>
  <c r="O95" i="1"/>
  <c r="O83" i="1"/>
  <c r="O31" i="1"/>
  <c r="O54" i="1"/>
  <c r="O52" i="1"/>
  <c r="O50" i="1"/>
  <c r="O34" i="1"/>
  <c r="O84" i="1"/>
  <c r="O46" i="1"/>
  <c r="O33" i="1"/>
  <c r="O21" i="1"/>
  <c r="O9" i="1"/>
  <c r="O22" i="1"/>
  <c r="O12" i="1"/>
  <c r="O8" i="1"/>
  <c r="O111" i="1"/>
  <c r="O113" i="1"/>
  <c r="O73" i="1"/>
  <c r="O78" i="1"/>
  <c r="O126" i="1"/>
  <c r="O81" i="1"/>
  <c r="O77" i="1"/>
  <c r="O40" i="1"/>
  <c r="O47" i="1"/>
  <c r="O20" i="1"/>
  <c r="O65" i="1"/>
  <c r="O97" i="1"/>
  <c r="O43" i="1"/>
  <c r="O67" i="1"/>
  <c r="O94" i="1"/>
  <c r="O59" i="1"/>
  <c r="K131" i="1"/>
  <c r="K126" i="1"/>
  <c r="K100" i="1"/>
  <c r="K93" i="1"/>
  <c r="K91" i="1"/>
  <c r="G85" i="1"/>
  <c r="G77" i="1"/>
  <c r="G76" i="1"/>
  <c r="K69" i="1"/>
  <c r="G60" i="1"/>
  <c r="G11" i="1"/>
  <c r="K58" i="1"/>
  <c r="K56" i="1"/>
  <c r="K46" i="1"/>
  <c r="K45" i="1"/>
  <c r="K44" i="1"/>
  <c r="K43" i="1"/>
  <c r="K42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Y5" i="2"/>
  <c r="O5" i="2"/>
  <c r="M51" i="1"/>
  <c r="M101" i="1"/>
  <c r="M70" i="1"/>
  <c r="Q9" i="1"/>
  <c r="S5" i="2"/>
  <c r="M5" i="3"/>
  <c r="I5" i="3"/>
  <c r="S5" i="3"/>
  <c r="G5" i="3"/>
  <c r="Q5" i="3"/>
  <c r="M116" i="1"/>
  <c r="M31" i="1"/>
  <c r="O76" i="1"/>
  <c r="S11" i="1"/>
  <c r="S10" i="1"/>
  <c r="S7" i="1"/>
  <c r="S47" i="1"/>
  <c r="M5" i="2"/>
  <c r="U5" i="2"/>
  <c r="E5" i="2"/>
  <c r="G5" i="2"/>
  <c r="E5" i="3"/>
  <c r="M59" i="1"/>
  <c r="M147" i="1"/>
  <c r="M83" i="1"/>
  <c r="M15" i="1"/>
  <c r="Q5" i="2"/>
  <c r="C5" i="2"/>
  <c r="O5" i="3"/>
  <c r="M106" i="1"/>
  <c r="M46" i="1"/>
  <c r="S8" i="1"/>
  <c r="W5" i="2"/>
  <c r="I5" i="2"/>
  <c r="C5" i="3"/>
  <c r="K5" i="3"/>
  <c r="W5" i="3"/>
  <c r="M60" i="1"/>
  <c r="M66" i="1"/>
  <c r="M75" i="1"/>
  <c r="M114" i="1"/>
  <c r="M124" i="1"/>
  <c r="M139" i="1"/>
  <c r="M149" i="1"/>
  <c r="M19" i="1"/>
  <c r="M35" i="1"/>
  <c r="M74" i="1"/>
  <c r="M17" i="1"/>
  <c r="M33" i="1"/>
  <c r="M56" i="1"/>
  <c r="M146" i="1"/>
  <c r="M80" i="1"/>
  <c r="M43" i="1"/>
  <c r="M38" i="1"/>
  <c r="M34" i="1"/>
  <c r="M30" i="1"/>
  <c r="M26" i="1"/>
  <c r="M22" i="1"/>
  <c r="M18" i="1"/>
  <c r="M14" i="1"/>
  <c r="M10" i="1"/>
  <c r="M110" i="1"/>
  <c r="M82" i="1"/>
  <c r="M49" i="1"/>
  <c r="M131" i="1"/>
  <c r="M58" i="1"/>
  <c r="M81" i="1"/>
  <c r="M63" i="1"/>
  <c r="M6" i="1"/>
  <c r="M65" i="1"/>
  <c r="M107" i="1"/>
  <c r="M7" i="1"/>
  <c r="M23" i="1"/>
  <c r="M39" i="1"/>
  <c r="M5" i="1"/>
  <c r="M21" i="1"/>
  <c r="M37" i="1"/>
  <c r="M71" i="1"/>
  <c r="M67" i="1"/>
  <c r="M87" i="1"/>
  <c r="M48" i="1"/>
  <c r="M152" i="1"/>
  <c r="M69" i="1"/>
  <c r="M144" i="1"/>
  <c r="M105" i="1"/>
  <c r="M138" i="1"/>
  <c r="M111" i="1"/>
  <c r="M96" i="1"/>
  <c r="M97" i="1"/>
  <c r="M79" i="1"/>
  <c r="M62" i="1"/>
  <c r="M53" i="1"/>
  <c r="M73" i="1"/>
  <c r="M77" i="1"/>
  <c r="M143" i="1"/>
  <c r="M11" i="1"/>
  <c r="M27" i="1"/>
  <c r="M44" i="1"/>
  <c r="M9" i="1"/>
  <c r="M25" i="1"/>
  <c r="M42" i="1"/>
  <c r="M76" i="1"/>
  <c r="M45" i="1"/>
  <c r="M40" i="1"/>
  <c r="M36" i="1"/>
  <c r="M32" i="1"/>
  <c r="M28" i="1"/>
  <c r="M24" i="1"/>
  <c r="M20" i="1"/>
  <c r="M16" i="1"/>
  <c r="M12" i="1"/>
  <c r="M8" i="1"/>
  <c r="M119" i="1"/>
  <c r="M93" i="1"/>
  <c r="M84" i="1"/>
  <c r="M47" i="1"/>
  <c r="M85" i="1"/>
  <c r="M68" i="1"/>
  <c r="M50" i="1"/>
  <c r="M134" i="1"/>
  <c r="M52" i="1"/>
  <c r="M54" i="1"/>
  <c r="E8" i="1"/>
  <c r="E62" i="1"/>
  <c r="E84" i="1"/>
  <c r="E87" i="1"/>
  <c r="E90" i="1"/>
  <c r="E104" i="1"/>
  <c r="E116" i="1"/>
  <c r="E119" i="1"/>
  <c r="E127" i="1"/>
  <c r="E136" i="1"/>
  <c r="E142" i="1"/>
  <c r="E43" i="1"/>
  <c r="E34" i="1"/>
  <c r="E26" i="1"/>
  <c r="E18" i="1"/>
  <c r="E10" i="1"/>
  <c r="E5" i="1"/>
  <c r="E21" i="1"/>
  <c r="E37" i="1"/>
  <c r="E71" i="1"/>
  <c r="E11" i="1"/>
  <c r="E27" i="1"/>
  <c r="E44" i="1"/>
  <c r="E85" i="1"/>
  <c r="E48" i="1"/>
  <c r="E49" i="1"/>
  <c r="E50" i="1"/>
  <c r="E52" i="1"/>
  <c r="E66" i="1"/>
  <c r="E69" i="1"/>
  <c r="E75" i="1"/>
  <c r="E81" i="1"/>
  <c r="E91" i="1"/>
  <c r="E95" i="1"/>
  <c r="E97" i="1"/>
  <c r="E152" i="1"/>
  <c r="E117" i="1"/>
  <c r="E122" i="1"/>
  <c r="E130" i="1"/>
  <c r="E58" i="1"/>
  <c r="E40" i="1"/>
  <c r="E32" i="1"/>
  <c r="E24" i="1"/>
  <c r="E16" i="1"/>
  <c r="E9" i="1"/>
  <c r="E25" i="1"/>
  <c r="E42" i="1"/>
  <c r="E76" i="1"/>
  <c r="E15" i="1"/>
  <c r="E31" i="1"/>
  <c r="E59" i="1"/>
  <c r="E54" i="1"/>
  <c r="E60" i="1"/>
  <c r="E63" i="1"/>
  <c r="E89" i="1"/>
  <c r="E96" i="1"/>
  <c r="E107" i="1"/>
  <c r="E125" i="1"/>
  <c r="E135" i="1"/>
  <c r="E139" i="1"/>
  <c r="E146" i="1"/>
  <c r="E149" i="1"/>
  <c r="E68" i="1"/>
  <c r="E47" i="1"/>
  <c r="E38" i="1"/>
  <c r="E30" i="1"/>
  <c r="E22" i="1"/>
  <c r="E14" i="1"/>
  <c r="E13" i="1"/>
  <c r="E29" i="1"/>
  <c r="E46" i="1"/>
  <c r="E83" i="1"/>
  <c r="I7" i="1"/>
  <c r="I70" i="1"/>
  <c r="I132" i="1"/>
  <c r="I145" i="1"/>
  <c r="I146" i="1"/>
  <c r="I60" i="1"/>
  <c r="I20" i="1"/>
  <c r="I36" i="1"/>
  <c r="I75" i="1"/>
  <c r="I14" i="1"/>
  <c r="I30" i="1"/>
  <c r="I58" i="1"/>
  <c r="I77" i="1"/>
  <c r="I49" i="1"/>
  <c r="I47" i="1"/>
  <c r="I51" i="1"/>
  <c r="I53" i="1"/>
  <c r="I56" i="1"/>
  <c r="I67" i="1"/>
  <c r="I71" i="1"/>
  <c r="I76" i="1"/>
  <c r="I93" i="1"/>
  <c r="I94" i="1"/>
  <c r="I100" i="1"/>
  <c r="I104" i="1"/>
  <c r="I111" i="1"/>
  <c r="I101" i="1"/>
  <c r="I126" i="1"/>
  <c r="I134" i="1"/>
  <c r="I143" i="1"/>
  <c r="I147" i="1"/>
  <c r="I8" i="1"/>
  <c r="I24" i="1"/>
  <c r="I40" i="1"/>
  <c r="I82" i="1"/>
  <c r="I18" i="1"/>
  <c r="I34" i="1"/>
  <c r="I69" i="1"/>
  <c r="I78" i="1"/>
  <c r="I48" i="1"/>
  <c r="I50" i="1"/>
  <c r="I52" i="1"/>
  <c r="I59" i="1"/>
  <c r="I62" i="1"/>
  <c r="I66" i="1"/>
  <c r="I83" i="1"/>
  <c r="I87" i="1"/>
  <c r="I95" i="1"/>
  <c r="I109" i="1"/>
  <c r="I105" i="1"/>
  <c r="I117" i="1"/>
  <c r="I119" i="1"/>
  <c r="I120" i="1"/>
  <c r="I131" i="1"/>
  <c r="I65" i="1"/>
  <c r="I12" i="1"/>
  <c r="I28" i="1"/>
  <c r="I45" i="1"/>
  <c r="I6" i="1"/>
  <c r="I22" i="1"/>
  <c r="I38" i="1"/>
  <c r="I72" i="1"/>
  <c r="I84" i="1"/>
  <c r="K14" i="1"/>
  <c r="K12" i="1"/>
  <c r="K10" i="1"/>
  <c r="G9" i="1"/>
  <c r="K8" i="1"/>
  <c r="K5" i="1"/>
  <c r="K49" i="1"/>
  <c r="O74" i="1"/>
  <c r="O58" i="1"/>
  <c r="K13" i="1"/>
  <c r="K11" i="1"/>
  <c r="K9" i="1"/>
  <c r="K7" i="1"/>
  <c r="I4" i="1" l="1"/>
  <c r="G4" i="1"/>
  <c r="M4" i="1"/>
  <c r="C4" i="1"/>
  <c r="O4" i="1"/>
  <c r="S4" i="1"/>
  <c r="E4" i="1"/>
  <c r="Q4" i="1"/>
  <c r="K4" i="1"/>
</calcChain>
</file>

<file path=xl/sharedStrings.xml><?xml version="1.0" encoding="utf-8"?>
<sst xmlns="http://schemas.openxmlformats.org/spreadsheetml/2006/main" count="2802" uniqueCount="489">
  <si>
    <t>-</t>
  </si>
  <si>
    <t>-</t>
    <phoneticPr fontId="6" type="noConversion"/>
  </si>
  <si>
    <t>-</t>
    <phoneticPr fontId="3" type="noConversion"/>
  </si>
  <si>
    <t>鐵路法</t>
  </si>
  <si>
    <t>礦業法</t>
  </si>
  <si>
    <t>懲治走私條例</t>
  </si>
  <si>
    <t>醫事檢驗師法</t>
  </si>
  <si>
    <t>漁業法</t>
  </si>
  <si>
    <t>電業法</t>
  </si>
  <si>
    <t>農會法</t>
  </si>
  <si>
    <t>替代役實施條例</t>
  </si>
  <si>
    <t>就業服務法</t>
  </si>
  <si>
    <t>脫逃</t>
  </si>
  <si>
    <t>國家機密保護法</t>
  </si>
  <si>
    <t>國家安全法</t>
  </si>
  <si>
    <t>區域計畫法</t>
  </si>
  <si>
    <t>動產擔保交易法</t>
  </si>
  <si>
    <t>動物傳染防治條例</t>
  </si>
  <si>
    <t>動物用藥品管理法</t>
  </si>
  <si>
    <t>偽造度量衡</t>
  </si>
  <si>
    <t>健康食品管理法</t>
  </si>
  <si>
    <t>畜牧法</t>
  </si>
  <si>
    <t>海商法</t>
  </si>
  <si>
    <t>要塞堡壘地帶法</t>
  </si>
  <si>
    <t>毒性化學物質管理法</t>
  </si>
  <si>
    <t>政府採購法</t>
  </si>
  <si>
    <t>信用合作社法</t>
  </si>
  <si>
    <t>保險法</t>
  </si>
  <si>
    <t>法醫師法</t>
  </si>
  <si>
    <t>妨害國幣懲治條例</t>
  </si>
  <si>
    <t>妨害投票</t>
  </si>
  <si>
    <t>妨害兵役治罪條例</t>
  </si>
  <si>
    <t>石油管理法</t>
  </si>
  <si>
    <t>民用航空法</t>
  </si>
  <si>
    <t>平均地權條例</t>
  </si>
  <si>
    <t>內亂</t>
  </si>
  <si>
    <t>護照條例</t>
  </si>
  <si>
    <t>農礦工商管理條例</t>
  </si>
  <si>
    <t>農藥管理法</t>
  </si>
  <si>
    <t>集會遊行法</t>
  </si>
  <si>
    <t>郵政法</t>
  </si>
  <si>
    <t>著作權仲介團體條例</t>
  </si>
  <si>
    <t>專利法</t>
  </si>
  <si>
    <t>消防法</t>
  </si>
  <si>
    <t>水污染防治法</t>
  </si>
  <si>
    <t>入出國及移民法</t>
  </si>
  <si>
    <t>人類免疫缺乏病毒傳染防治及感染</t>
  </si>
  <si>
    <t>墮胎</t>
  </si>
  <si>
    <t>菸酒管理法</t>
  </si>
  <si>
    <t>緊急醫療救護法</t>
  </si>
  <si>
    <t>食品衛生管理法</t>
  </si>
  <si>
    <t>勞動檢查法</t>
  </si>
  <si>
    <t>商品檢驗法</t>
  </si>
  <si>
    <t>其他案類</t>
  </si>
  <si>
    <t>農業金融法</t>
  </si>
  <si>
    <t>期貨交易法</t>
  </si>
  <si>
    <t>通訊保障及監察法</t>
  </si>
  <si>
    <t>水利法</t>
  </si>
  <si>
    <t>植物防疫檢疫法</t>
  </si>
  <si>
    <t>臺灣地區與大陸地區人民關係條例</t>
  </si>
  <si>
    <t>擄人勒贖</t>
  </si>
  <si>
    <t>勞動基準法</t>
  </si>
  <si>
    <t>電子遊戲場業管理條例</t>
  </si>
  <si>
    <t>空氣污染防治法</t>
  </si>
  <si>
    <t>褻瀆祀典</t>
  </si>
  <si>
    <t>貪污治罪條例</t>
  </si>
  <si>
    <t>證券投資信託及顧問法</t>
    <phoneticPr fontId="3" type="noConversion"/>
  </si>
  <si>
    <t>公司法</t>
  </si>
  <si>
    <t>自來水法</t>
  </si>
  <si>
    <t>公平交易法</t>
  </si>
  <si>
    <t>山坡地保育利用條例</t>
  </si>
  <si>
    <t>文化資產保存法</t>
  </si>
  <si>
    <t>律師法</t>
  </si>
  <si>
    <t>野生動物保育法</t>
  </si>
  <si>
    <t>湮滅證據</t>
  </si>
  <si>
    <t>侵害墳墓屍體</t>
  </si>
  <si>
    <t>電信法</t>
  </si>
  <si>
    <t>毒品</t>
  </si>
  <si>
    <t>商業會計法</t>
  </si>
  <si>
    <t>藏匿人犯</t>
  </si>
  <si>
    <t>稅捐稽徵法</t>
  </si>
  <si>
    <t>建築法</t>
  </si>
  <si>
    <t>總統副總統選舉罷免法</t>
  </si>
  <si>
    <t>藥事法</t>
  </si>
  <si>
    <t>醫師法</t>
  </si>
  <si>
    <t>動物保護法</t>
  </si>
  <si>
    <t>水土保持法</t>
  </si>
  <si>
    <t>刑法瀆職</t>
  </si>
  <si>
    <t>傳染病防治法</t>
  </si>
  <si>
    <t>偽證</t>
  </si>
  <si>
    <t>證券交易法</t>
  </si>
  <si>
    <t>偽造貨幣</t>
  </si>
  <si>
    <t>賭博</t>
  </si>
  <si>
    <t>妨害農工商</t>
  </si>
  <si>
    <t>偽造有價證券</t>
  </si>
  <si>
    <t>森林法</t>
  </si>
  <si>
    <t>槍砲彈藥刀械管制條例</t>
    <phoneticPr fontId="3" type="noConversion"/>
  </si>
  <si>
    <t>遺棄</t>
  </si>
  <si>
    <t>贓物</t>
  </si>
  <si>
    <t>公職人選罷免法</t>
  </si>
  <si>
    <t>少年事件處理法</t>
  </si>
  <si>
    <t>搶奪</t>
  </si>
  <si>
    <t>銀行法</t>
  </si>
  <si>
    <t>廢棄物清理法</t>
  </si>
  <si>
    <t>強制性交</t>
  </si>
  <si>
    <t>對幼性交</t>
  </si>
  <si>
    <t>妨害風化</t>
  </si>
  <si>
    <t>故意殺人</t>
  </si>
  <si>
    <t>誣告</t>
  </si>
  <si>
    <t>性騷擾防治法</t>
  </si>
  <si>
    <t>竊佔</t>
  </si>
  <si>
    <t>恐嚇取財</t>
  </si>
  <si>
    <t>組織犯罪防制條例</t>
  </si>
  <si>
    <t>兒童及少年性剝削防制條例</t>
  </si>
  <si>
    <t>汽車竊盜</t>
  </si>
  <si>
    <t>妨害秘密</t>
  </si>
  <si>
    <t>妨害秩序</t>
  </si>
  <si>
    <t>洗錢防制法</t>
  </si>
  <si>
    <t>妨害公務</t>
  </si>
  <si>
    <t>背信</t>
  </si>
  <si>
    <t>妨害電腦使用</t>
  </si>
  <si>
    <t>重利</t>
  </si>
  <si>
    <t>商標法</t>
  </si>
  <si>
    <t>著作權法</t>
  </si>
  <si>
    <t>偽造文書</t>
  </si>
  <si>
    <t>違反保護令罪</t>
  </si>
  <si>
    <t>性交猥褻</t>
  </si>
  <si>
    <t>機車竊盜</t>
  </si>
  <si>
    <t>毀棄損壞</t>
  </si>
  <si>
    <t>侵占</t>
  </si>
  <si>
    <t>妨害自由</t>
  </si>
  <si>
    <t>駕駛過失</t>
  </si>
  <si>
    <t>詐欺</t>
  </si>
  <si>
    <t>總計</t>
    <phoneticPr fontId="3" type="noConversion"/>
  </si>
  <si>
    <r>
      <t>109年</t>
    </r>
    <r>
      <rPr>
        <sz val="12"/>
        <color theme="1"/>
        <rFont val="新細明體"/>
        <family val="1"/>
        <charset val="136"/>
      </rPr>
      <t/>
    </r>
  </si>
  <si>
    <r>
      <t>108年</t>
    </r>
    <r>
      <rPr>
        <sz val="12"/>
        <color theme="1"/>
        <rFont val="新細明體"/>
        <family val="1"/>
        <charset val="136"/>
      </rPr>
      <t/>
    </r>
  </si>
  <si>
    <r>
      <t>107年</t>
    </r>
    <r>
      <rPr>
        <sz val="12"/>
        <color theme="1"/>
        <rFont val="新細明體"/>
        <family val="1"/>
        <charset val="136"/>
      </rPr>
      <t/>
    </r>
  </si>
  <si>
    <r>
      <t>106年</t>
    </r>
    <r>
      <rPr>
        <sz val="12"/>
        <color theme="1"/>
        <rFont val="新細明體"/>
        <family val="1"/>
        <charset val="136"/>
      </rPr>
      <t/>
    </r>
  </si>
  <si>
    <r>
      <t>105年</t>
    </r>
    <r>
      <rPr>
        <sz val="12"/>
        <color theme="1"/>
        <rFont val="新細明體"/>
        <family val="1"/>
        <charset val="136"/>
      </rPr>
      <t/>
    </r>
  </si>
  <si>
    <r>
      <t>104年</t>
    </r>
    <r>
      <rPr>
        <sz val="12"/>
        <color theme="1"/>
        <rFont val="新細明體"/>
        <family val="1"/>
        <charset val="136"/>
      </rPr>
      <t/>
    </r>
  </si>
  <si>
    <r>
      <t>103年</t>
    </r>
    <r>
      <rPr>
        <sz val="12"/>
        <color theme="1"/>
        <rFont val="新細明體"/>
        <family val="1"/>
        <charset val="136"/>
      </rPr>
      <t/>
    </r>
  </si>
  <si>
    <r>
      <t>102年</t>
    </r>
    <r>
      <rPr>
        <sz val="12"/>
        <color theme="1"/>
        <rFont val="新細明體"/>
        <family val="1"/>
        <charset val="136"/>
      </rPr>
      <t/>
    </r>
  </si>
  <si>
    <r>
      <t>101年</t>
    </r>
    <r>
      <rPr>
        <sz val="12"/>
        <color theme="1"/>
        <rFont val="新細明體"/>
        <family val="1"/>
        <charset val="136"/>
      </rPr>
      <t/>
    </r>
  </si>
  <si>
    <r>
      <t>100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</si>
  <si>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t>證券投資信託及顧問法</t>
  </si>
  <si>
    <t>槍彈刀械</t>
  </si>
  <si>
    <t>竊盜</t>
  </si>
  <si>
    <r>
      <rPr>
        <sz val="12"/>
        <rFont val="新細明體"/>
        <family val="1"/>
        <charset val="136"/>
      </rPr>
      <t>女性</t>
    </r>
    <phoneticPr fontId="3" type="noConversion"/>
  </si>
  <si>
    <r>
      <rPr>
        <sz val="12"/>
        <rFont val="新細明體"/>
        <family val="1"/>
        <charset val="136"/>
      </rPr>
      <t>男性</t>
    </r>
    <phoneticPr fontId="3" type="noConversion"/>
  </si>
  <si>
    <r>
      <rPr>
        <sz val="12"/>
        <rFont val="新細明體"/>
        <family val="1"/>
        <charset val="136"/>
      </rPr>
      <t>總計</t>
    </r>
    <phoneticPr fontId="3" type="noConversion"/>
  </si>
  <si>
    <r>
      <rPr>
        <sz val="12"/>
        <rFont val="新細明體"/>
        <family val="1"/>
        <charset val="136"/>
      </rPr>
      <t>不詳</t>
    </r>
    <phoneticPr fontId="3" type="noConversion"/>
  </si>
  <si>
    <r>
      <rPr>
        <sz val="11"/>
        <rFont val="新細明體"/>
        <family val="1"/>
        <charset val="136"/>
      </rPr>
      <t>其他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不詳</t>
    </r>
    <phoneticPr fontId="3" type="noConversion"/>
  </si>
  <si>
    <r>
      <rPr>
        <sz val="11"/>
        <rFont val="新細明體"/>
        <family val="1"/>
        <charset val="136"/>
      </rPr>
      <t>女</t>
    </r>
  </si>
  <si>
    <r>
      <rPr>
        <sz val="11"/>
        <rFont val="新細明體"/>
        <family val="1"/>
        <charset val="136"/>
      </rPr>
      <t>男</t>
    </r>
  </si>
  <si>
    <t>合計</t>
    <phoneticPr fontId="3" type="noConversion"/>
  </si>
  <si>
    <r>
      <rPr>
        <sz val="11"/>
        <rFont val="新細明體"/>
        <family val="1"/>
        <charset val="136"/>
      </rPr>
      <t>其他</t>
    </r>
    <phoneticPr fontId="3" type="noConversion"/>
  </si>
  <si>
    <r>
      <rPr>
        <sz val="11"/>
        <rFont val="新細明體"/>
        <family val="1"/>
        <charset val="136"/>
      </rPr>
      <t>老人虐待</t>
    </r>
  </si>
  <si>
    <r>
      <rPr>
        <sz val="11"/>
        <rFont val="新細明體"/>
        <family val="1"/>
        <charset val="136"/>
      </rPr>
      <t>兒少保護</t>
    </r>
  </si>
  <si>
    <r>
      <rPr>
        <sz val="11"/>
        <rFont val="新細明體"/>
        <family val="1"/>
        <charset val="136"/>
      </rPr>
      <t>婚姻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離婚</t>
    </r>
    <r>
      <rPr>
        <sz val="11"/>
        <rFont val="Times New Roman"/>
        <family val="1"/>
      </rPr>
      <t>/</t>
    </r>
    <r>
      <rPr>
        <sz val="11"/>
        <rFont val="新細明體"/>
        <family val="1"/>
        <charset val="136"/>
      </rPr>
      <t>同居關係暴力</t>
    </r>
  </si>
  <si>
    <r>
      <rPr>
        <sz val="11"/>
        <rFont val="新細明體"/>
        <family val="1"/>
        <charset val="136"/>
      </rPr>
      <t>總計</t>
    </r>
  </si>
  <si>
    <r>
      <t xml:space="preserve"> </t>
    </r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「申請補償」原併於「法律協助」項目，</t>
    </r>
    <r>
      <rPr>
        <sz val="10"/>
        <rFont val="Times New Roman"/>
        <family val="1"/>
      </rPr>
      <t>108</t>
    </r>
    <r>
      <rPr>
        <sz val="10"/>
        <rFont val="新細明體"/>
        <family val="1"/>
        <charset val="136"/>
      </rPr>
      <t>年度起單獨列計。
　　　　　</t>
    </r>
    <r>
      <rPr>
        <sz val="10"/>
        <rFont val="Times New Roman"/>
        <family val="1"/>
      </rPr>
      <t xml:space="preserve"> 2. </t>
    </r>
    <r>
      <rPr>
        <sz val="10"/>
        <rFont val="新細明體"/>
        <family val="1"/>
        <charset val="136"/>
      </rPr>
      <t>「醫療服務」更名為「醫護服務」，包含醫療及照護。
　　　　　</t>
    </r>
    <r>
      <rPr>
        <sz val="10"/>
        <rFont val="Times New Roman"/>
        <family val="1"/>
      </rPr>
      <t xml:space="preserve"> 3. </t>
    </r>
    <r>
      <rPr>
        <sz val="10"/>
        <rFont val="新細明體"/>
        <family val="1"/>
        <charset val="136"/>
      </rPr>
      <t>「緊急資助」更名為「急難救助」，包含緊急資助及殯葬協助。
　　　　　</t>
    </r>
    <r>
      <rPr>
        <sz val="10"/>
        <rFont val="Times New Roman"/>
        <family val="1"/>
      </rPr>
      <t xml:space="preserve"> 4. </t>
    </r>
    <r>
      <rPr>
        <sz val="10"/>
        <rFont val="新細明體"/>
        <family val="1"/>
        <charset val="136"/>
      </rPr>
      <t>「心理輔導」更名為「諮商輔導」，包含諮商治療及心理輔導。
　　　　　</t>
    </r>
    <r>
      <rPr>
        <sz val="10"/>
        <rFont val="Times New Roman"/>
        <family val="1"/>
      </rPr>
      <t xml:space="preserve"> 5. </t>
    </r>
    <r>
      <rPr>
        <sz val="10"/>
        <rFont val="新細明體"/>
        <family val="1"/>
        <charset val="136"/>
      </rPr>
      <t>「安置收容」為「人身保護」之範圍，改列「人身保護」項下，包含安全保護及居住安置。
　　　　　</t>
    </r>
    <r>
      <rPr>
        <sz val="10"/>
        <rFont val="Times New Roman"/>
        <family val="1"/>
      </rPr>
      <t xml:space="preserve"> 6. </t>
    </r>
    <r>
      <rPr>
        <sz val="10"/>
        <rFont val="新細明體"/>
        <family val="1"/>
        <charset val="136"/>
      </rPr>
      <t>「訪視慰問」的訪視部分，改列「需求評估」；慰問部分更名為「關懷慰問」（關懷服務之一部）。
　　　　　</t>
    </r>
    <r>
      <rPr>
        <sz val="10"/>
        <rFont val="Times New Roman"/>
        <family val="1"/>
      </rPr>
      <t xml:space="preserve"> 7. </t>
    </r>
    <r>
      <rPr>
        <sz val="10"/>
        <rFont val="新細明體"/>
        <family val="1"/>
        <charset val="136"/>
      </rPr>
      <t>「查詢諮商」及「其他服務」依內容屬性列入各項目內。</t>
    </r>
    <phoneticPr fontId="23" type="noConversion"/>
  </si>
  <si>
    <t>(108年前分類) 其他服務</t>
    <phoneticPr fontId="23" type="noConversion"/>
  </si>
  <si>
    <t>(108年前分類) 查詢諮商</t>
    <phoneticPr fontId="23" type="noConversion"/>
  </si>
  <si>
    <t>(108年前分類) 訪視慰問</t>
    <phoneticPr fontId="23" type="noConversion"/>
  </si>
  <si>
    <t>(108年新增) 需求評估</t>
    <phoneticPr fontId="23" type="noConversion"/>
  </si>
  <si>
    <t>諮商輔導</t>
    <phoneticPr fontId="23" type="noConversion"/>
  </si>
  <si>
    <t>307</t>
  </si>
  <si>
    <t>320</t>
  </si>
  <si>
    <t>醫護服務</t>
    <phoneticPr fontId="23" type="noConversion"/>
  </si>
  <si>
    <t>身心照護輔導服務</t>
  </si>
  <si>
    <t>助學服務</t>
    <phoneticPr fontId="23" type="noConversion"/>
  </si>
  <si>
    <t>勞動促進</t>
    <phoneticPr fontId="23" type="noConversion"/>
  </si>
  <si>
    <t>家庭支持</t>
    <phoneticPr fontId="23" type="noConversion"/>
  </si>
  <si>
    <t>關懷服務</t>
    <phoneticPr fontId="23" type="noConversion"/>
  </si>
  <si>
    <t>家庭關懷重建服務</t>
  </si>
  <si>
    <t>49</t>
  </si>
  <si>
    <t>169</t>
  </si>
  <si>
    <t>人身保護</t>
    <phoneticPr fontId="23" type="noConversion"/>
  </si>
  <si>
    <t>970</t>
  </si>
  <si>
    <t>急難救助</t>
    <phoneticPr fontId="23" type="noConversion"/>
  </si>
  <si>
    <t>急難救助保護服務</t>
    <phoneticPr fontId="3" type="noConversion"/>
  </si>
  <si>
    <t>申請補償</t>
    <phoneticPr fontId="23" type="noConversion"/>
  </si>
  <si>
    <t>法律協助</t>
    <phoneticPr fontId="23" type="noConversion"/>
  </si>
  <si>
    <r>
      <rPr>
        <sz val="12"/>
        <rFont val="新細明體"/>
        <family val="1"/>
        <charset val="136"/>
      </rPr>
      <t>其他</t>
    </r>
    <phoneticPr fontId="23" type="noConversion"/>
  </si>
  <si>
    <r>
      <rPr>
        <sz val="12"/>
        <rFont val="新細明體"/>
        <family val="1"/>
        <charset val="136"/>
      </rPr>
      <t>家庭暴力</t>
    </r>
    <phoneticPr fontId="23" type="noConversion"/>
  </si>
  <si>
    <r>
      <rPr>
        <sz val="12"/>
        <rFont val="新細明體"/>
        <family val="1"/>
        <charset val="136"/>
      </rPr>
      <t>性侵害</t>
    </r>
    <phoneticPr fontId="23" type="noConversion"/>
  </si>
  <si>
    <r>
      <rPr>
        <sz val="12"/>
        <rFont val="新細明體"/>
        <family val="1"/>
        <charset val="136"/>
      </rPr>
      <t>重傷害</t>
    </r>
    <phoneticPr fontId="23" type="noConversion"/>
  </si>
  <si>
    <r>
      <rPr>
        <sz val="12"/>
        <rFont val="新細明體"/>
        <family val="1"/>
        <charset val="136"/>
      </rPr>
      <t>死亡</t>
    </r>
    <phoneticPr fontId="23" type="noConversion"/>
  </si>
  <si>
    <r>
      <rPr>
        <sz val="12"/>
        <rFont val="新細明體"/>
        <family val="1"/>
        <charset val="136"/>
      </rPr>
      <t>家屬及遺屬</t>
    </r>
    <phoneticPr fontId="23" type="noConversion"/>
  </si>
  <si>
    <r>
      <rPr>
        <sz val="12"/>
        <rFont val="新細明體"/>
        <family val="1"/>
        <charset val="136"/>
      </rPr>
      <t>被害人</t>
    </r>
  </si>
  <si>
    <r>
      <rPr>
        <sz val="12"/>
        <rFont val="新細明體"/>
        <family val="1"/>
        <charset val="136"/>
      </rPr>
      <t>查訪保護</t>
    </r>
  </si>
  <si>
    <r>
      <rPr>
        <sz val="12"/>
        <rFont val="新細明體"/>
        <family val="1"/>
        <charset val="136"/>
      </rPr>
      <t>通知保護</t>
    </r>
  </si>
  <si>
    <r>
      <rPr>
        <sz val="12"/>
        <rFont val="新細明體"/>
        <family val="1"/>
        <charset val="136"/>
      </rPr>
      <t>自請保護</t>
    </r>
  </si>
  <si>
    <r>
      <t>108</t>
    </r>
    <r>
      <rPr>
        <sz val="12"/>
        <color theme="1"/>
        <rFont val="細明體"/>
        <family val="3"/>
        <charset val="136"/>
      </rPr>
      <t>年</t>
    </r>
    <phoneticPr fontId="3" type="noConversion"/>
  </si>
  <si>
    <r>
      <t>107</t>
    </r>
    <r>
      <rPr>
        <sz val="12"/>
        <rFont val="新細明體"/>
        <family val="1"/>
        <charset val="136"/>
      </rPr>
      <t>年</t>
    </r>
  </si>
  <si>
    <r>
      <t>106</t>
    </r>
    <r>
      <rPr>
        <sz val="12"/>
        <rFont val="新細明體"/>
        <family val="1"/>
        <charset val="136"/>
      </rPr>
      <t>年</t>
    </r>
  </si>
  <si>
    <r>
      <t>105</t>
    </r>
    <r>
      <rPr>
        <sz val="12"/>
        <rFont val="新細明體"/>
        <family val="1"/>
        <charset val="136"/>
      </rPr>
      <t>年</t>
    </r>
    <phoneticPr fontId="23" type="noConversion"/>
  </si>
  <si>
    <r>
      <t>104</t>
    </r>
    <r>
      <rPr>
        <sz val="12"/>
        <rFont val="新細明體"/>
        <family val="1"/>
        <charset val="136"/>
      </rPr>
      <t>年</t>
    </r>
    <phoneticPr fontId="23" type="noConversion"/>
  </si>
  <si>
    <r>
      <t>103</t>
    </r>
    <r>
      <rPr>
        <sz val="12"/>
        <rFont val="新細明體"/>
        <family val="1"/>
        <charset val="136"/>
      </rPr>
      <t>年</t>
    </r>
    <phoneticPr fontId="23" type="noConversion"/>
  </si>
  <si>
    <r>
      <t>102</t>
    </r>
    <r>
      <rPr>
        <sz val="12"/>
        <rFont val="新細明體"/>
        <family val="1"/>
        <charset val="136"/>
      </rPr>
      <t>年</t>
    </r>
  </si>
  <si>
    <r>
      <t>101</t>
    </r>
    <r>
      <rPr>
        <sz val="12"/>
        <rFont val="新細明體"/>
        <family val="1"/>
        <charset val="136"/>
      </rPr>
      <t>年</t>
    </r>
  </si>
  <si>
    <r>
      <t>100</t>
    </r>
    <r>
      <rPr>
        <sz val="12"/>
        <rFont val="新細明體"/>
        <family val="1"/>
        <charset val="136"/>
      </rPr>
      <t>年</t>
    </r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</si>
  <si>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簽准報結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</si>
  <si>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取得債權憑證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</si>
  <si>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清償完畢</t>
    </r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</si>
  <si>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檢察官行使求償權事件</t>
    </r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</si>
  <si>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返還補償金事件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</si>
  <si>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其　　他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</si>
  <si>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駁　　回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</si>
  <si>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決定補償</t>
    </r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</si>
  <si>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暫時補償金事件</t>
    </r>
    <phoneticPr fontId="23" type="noConversion"/>
  </si>
  <si>
    <r>
      <rPr>
        <sz val="12"/>
        <rFont val="新細明體"/>
        <family val="1"/>
        <charset val="136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撤　　回</t>
    </r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</si>
  <si>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申請犯罪被害補償金事件</t>
    </r>
    <phoneticPr fontId="23" type="noConversion"/>
  </si>
  <si>
    <r>
      <t>109年</t>
    </r>
    <r>
      <rPr>
        <sz val="12"/>
        <rFont val="新細明體"/>
        <family val="1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</si>
  <si>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</si>
  <si>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107年</t>
    </r>
    <r>
      <rPr>
        <sz val="12"/>
        <rFont val="新細明體"/>
        <family val="1"/>
        <charset val="136"/>
      </rPr>
      <t/>
    </r>
  </si>
  <si>
    <r>
      <t>106年</t>
    </r>
    <r>
      <rPr>
        <sz val="12"/>
        <rFont val="新細明體"/>
        <family val="1"/>
        <charset val="136"/>
      </rPr>
      <t/>
    </r>
  </si>
  <si>
    <r>
      <t>105年</t>
    </r>
    <r>
      <rPr>
        <sz val="12"/>
        <rFont val="新細明體"/>
        <family val="1"/>
        <charset val="136"/>
      </rPr>
      <t/>
    </r>
  </si>
  <si>
    <r>
      <t>104年</t>
    </r>
    <r>
      <rPr>
        <sz val="12"/>
        <rFont val="新細明體"/>
        <family val="1"/>
        <charset val="136"/>
      </rPr>
      <t/>
    </r>
  </si>
  <si>
    <r>
      <t>103年</t>
    </r>
    <r>
      <rPr>
        <sz val="12"/>
        <rFont val="新細明體"/>
        <family val="1"/>
        <charset val="136"/>
      </rPr>
      <t/>
    </r>
  </si>
  <si>
    <r>
      <t>102年</t>
    </r>
    <r>
      <rPr>
        <sz val="12"/>
        <rFont val="新細明體"/>
        <family val="1"/>
        <charset val="136"/>
      </rPr>
      <t/>
    </r>
  </si>
  <si>
    <r>
      <t>101年</t>
    </r>
    <r>
      <rPr>
        <sz val="12"/>
        <rFont val="新細明體"/>
        <family val="1"/>
        <charset val="136"/>
      </rPr>
      <t/>
    </r>
  </si>
  <si>
    <r>
      <t>100</t>
    </r>
    <r>
      <rPr>
        <sz val="12"/>
        <rFont val="新細明體"/>
        <family val="1"/>
        <charset val="136"/>
      </rPr>
      <t>年</t>
    </r>
    <phoneticPr fontId="23" type="noConversion"/>
  </si>
  <si>
    <r>
      <rPr>
        <sz val="12"/>
        <rFont val="新細明體"/>
        <family val="1"/>
        <charset val="136"/>
      </rPr>
      <t>暫時補償金事件</t>
    </r>
    <phoneticPr fontId="23" type="noConversion"/>
  </si>
  <si>
    <r>
      <rPr>
        <sz val="12"/>
        <rFont val="新細明體"/>
        <family val="1"/>
        <charset val="136"/>
      </rPr>
      <t>申請犯罪被害補償金事件</t>
    </r>
    <phoneticPr fontId="23" type="noConversion"/>
  </si>
  <si>
    <r>
      <t>100</t>
    </r>
    <r>
      <rPr>
        <sz val="12"/>
        <rFont val="新細明體"/>
        <family val="1"/>
        <charset val="136"/>
      </rPr>
      <t>年</t>
    </r>
    <phoneticPr fontId="6" type="noConversion"/>
  </si>
  <si>
    <t>%</t>
  </si>
  <si>
    <r>
      <rPr>
        <sz val="12"/>
        <rFont val="新細明體"/>
        <family val="1"/>
        <charset val="136"/>
      </rPr>
      <t>人</t>
    </r>
    <phoneticPr fontId="26" type="noConversion"/>
  </si>
  <si>
    <r>
      <rPr>
        <sz val="12"/>
        <rFont val="新細明體"/>
        <family val="1"/>
        <charset val="136"/>
      </rPr>
      <t>人</t>
    </r>
    <phoneticPr fontId="23" type="noConversion"/>
  </si>
  <si>
    <r>
      <rPr>
        <sz val="12"/>
        <rFont val="新細明體"/>
        <family val="1"/>
        <charset val="136"/>
      </rPr>
      <t>女</t>
    </r>
  </si>
  <si>
    <r>
      <rPr>
        <sz val="12"/>
        <rFont val="新細明體"/>
        <family val="1"/>
        <charset val="136"/>
      </rPr>
      <t>男</t>
    </r>
  </si>
  <si>
    <r>
      <rPr>
        <sz val="12"/>
        <rFont val="新細明體"/>
        <family val="1"/>
        <charset val="136"/>
      </rPr>
      <t>人</t>
    </r>
  </si>
  <si>
    <r>
      <rPr>
        <sz val="12"/>
        <rFont val="新細明體"/>
        <family val="1"/>
        <charset val="136"/>
      </rPr>
      <t>一年以上</t>
    </r>
    <phoneticPr fontId="23" type="noConversion"/>
  </si>
  <si>
    <r>
      <rPr>
        <sz val="12"/>
        <rFont val="新細明體"/>
        <family val="1"/>
        <charset val="136"/>
      </rPr>
      <t>十月至一年未滿</t>
    </r>
    <phoneticPr fontId="23" type="noConversion"/>
  </si>
  <si>
    <r>
      <rPr>
        <sz val="12"/>
        <rFont val="新細明體"/>
        <family val="1"/>
        <charset val="136"/>
      </rPr>
      <t>八月至十月未滿</t>
    </r>
    <phoneticPr fontId="23" type="noConversion"/>
  </si>
  <si>
    <r>
      <rPr>
        <sz val="12"/>
        <rFont val="新細明體"/>
        <family val="1"/>
        <charset val="136"/>
      </rPr>
      <t>六月至八月未滿</t>
    </r>
    <phoneticPr fontId="23" type="noConversion"/>
  </si>
  <si>
    <r>
      <rPr>
        <sz val="12"/>
        <rFont val="新細明體"/>
        <family val="1"/>
        <charset val="136"/>
      </rPr>
      <t>四月至六月未滿</t>
    </r>
    <phoneticPr fontId="23" type="noConversion"/>
  </si>
  <si>
    <r>
      <rPr>
        <sz val="12"/>
        <rFont val="新細明體"/>
        <family val="1"/>
        <charset val="136"/>
      </rPr>
      <t>三月至四月未滿</t>
    </r>
    <phoneticPr fontId="23" type="noConversion"/>
  </si>
  <si>
    <r>
      <rPr>
        <sz val="12"/>
        <rFont val="新細明體"/>
        <family val="1"/>
        <charset val="136"/>
      </rPr>
      <t>二月至三月未滿</t>
    </r>
    <phoneticPr fontId="23" type="noConversion"/>
  </si>
  <si>
    <r>
      <rPr>
        <sz val="12"/>
        <rFont val="新細明體"/>
        <family val="1"/>
        <charset val="136"/>
      </rPr>
      <t>一月至二月未滿</t>
    </r>
    <phoneticPr fontId="23" type="noConversion"/>
  </si>
  <si>
    <r>
      <rPr>
        <sz val="12"/>
        <rFont val="新細明體"/>
        <family val="1"/>
        <charset val="136"/>
      </rPr>
      <t>一月未滿</t>
    </r>
    <phoneticPr fontId="23" type="noConversion"/>
  </si>
  <si>
    <r>
      <rPr>
        <sz val="12"/>
        <rFont val="新細明體"/>
        <family val="1"/>
        <charset val="136"/>
      </rPr>
      <t>總計</t>
    </r>
    <phoneticPr fontId="23" type="noConversion"/>
  </si>
  <si>
    <r>
      <rPr>
        <sz val="12"/>
        <rFont val="新細明體"/>
        <family val="1"/>
        <charset val="136"/>
      </rPr>
      <t>兄弟姊妹</t>
    </r>
    <phoneticPr fontId="23" type="noConversion"/>
  </si>
  <si>
    <r>
      <rPr>
        <sz val="12"/>
        <rFont val="新細明體"/>
        <family val="1"/>
        <charset val="136"/>
      </rPr>
      <t>孫子女</t>
    </r>
    <phoneticPr fontId="23" type="noConversion"/>
  </si>
  <si>
    <r>
      <rPr>
        <sz val="12"/>
        <rFont val="新細明體"/>
        <family val="1"/>
        <charset val="136"/>
      </rPr>
      <t>祖父母</t>
    </r>
    <phoneticPr fontId="23" type="noConversion"/>
  </si>
  <si>
    <r>
      <rPr>
        <sz val="12"/>
        <rFont val="新細明體"/>
        <family val="1"/>
        <charset val="136"/>
      </rPr>
      <t>子女</t>
    </r>
    <phoneticPr fontId="23" type="noConversion"/>
  </si>
  <si>
    <r>
      <rPr>
        <sz val="12"/>
        <rFont val="新細明體"/>
        <family val="1"/>
        <charset val="136"/>
      </rPr>
      <t>配偶</t>
    </r>
    <phoneticPr fontId="23" type="noConversion"/>
  </si>
  <si>
    <r>
      <rPr>
        <sz val="12"/>
        <rFont val="新細明體"/>
        <family val="1"/>
        <charset val="136"/>
      </rPr>
      <t>父母</t>
    </r>
    <phoneticPr fontId="23" type="noConversion"/>
  </si>
  <si>
    <r>
      <rPr>
        <sz val="12"/>
        <rFont val="新細明體"/>
        <family val="1"/>
        <charset val="136"/>
      </rPr>
      <t>本人</t>
    </r>
    <phoneticPr fontId="23" type="noConversion"/>
  </si>
  <si>
    <t>其他</t>
    <phoneticPr fontId="3" type="noConversion"/>
  </si>
  <si>
    <t>擄  人
勒贖罪</t>
  </si>
  <si>
    <t>人口販運
防 制 法</t>
  </si>
  <si>
    <t>家庭暴力防
治法－違反
保護令罪</t>
  </si>
  <si>
    <t>搶奪罪</t>
  </si>
  <si>
    <t>強盜及
海盜罪</t>
  </si>
  <si>
    <t>傷害罪</t>
  </si>
  <si>
    <t>殺人罪</t>
  </si>
  <si>
    <t>%</t>
    <phoneticPr fontId="26" type="noConversion"/>
  </si>
  <si>
    <r>
      <rPr>
        <sz val="12"/>
        <rFont val="新細明體"/>
        <family val="1"/>
        <charset val="136"/>
      </rPr>
      <t>性侵害</t>
    </r>
  </si>
  <si>
    <r>
      <rPr>
        <sz val="12"/>
        <rFont val="新細明體"/>
        <family val="1"/>
        <charset val="136"/>
      </rPr>
      <t>重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傷</t>
    </r>
  </si>
  <si>
    <r>
      <rPr>
        <sz val="12"/>
        <rFont val="新細明體"/>
        <family val="1"/>
        <charset val="136"/>
      </rPr>
      <t>死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亡</t>
    </r>
  </si>
  <si>
    <r>
      <rPr>
        <sz val="12"/>
        <rFont val="新細明體"/>
        <family val="1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計</t>
    </r>
  </si>
  <si>
    <r>
      <t>100</t>
    </r>
    <r>
      <rPr>
        <sz val="11"/>
        <rFont val="新細明體"/>
        <family val="1"/>
        <charset val="136"/>
      </rPr>
      <t>年</t>
    </r>
    <phoneticPr fontId="3" type="noConversion"/>
  </si>
  <si>
    <r>
      <t>101年</t>
    </r>
    <r>
      <rPr>
        <sz val="11"/>
        <rFont val="新細明體"/>
        <family val="1"/>
        <charset val="136"/>
      </rPr>
      <t/>
    </r>
  </si>
  <si>
    <r>
      <t>102年</t>
    </r>
    <r>
      <rPr>
        <sz val="11"/>
        <rFont val="新細明體"/>
        <family val="1"/>
        <charset val="136"/>
      </rPr>
      <t/>
    </r>
  </si>
  <si>
    <r>
      <t>103年</t>
    </r>
    <r>
      <rPr>
        <sz val="11"/>
        <rFont val="新細明體"/>
        <family val="1"/>
        <charset val="136"/>
      </rPr>
      <t/>
    </r>
  </si>
  <si>
    <r>
      <t>104年</t>
    </r>
    <r>
      <rPr>
        <sz val="11"/>
        <rFont val="新細明體"/>
        <family val="1"/>
        <charset val="136"/>
      </rPr>
      <t/>
    </r>
  </si>
  <si>
    <r>
      <t>105年</t>
    </r>
    <r>
      <rPr>
        <sz val="11"/>
        <rFont val="新細明體"/>
        <family val="1"/>
        <charset val="136"/>
      </rPr>
      <t/>
    </r>
  </si>
  <si>
    <r>
      <t>106年</t>
    </r>
    <r>
      <rPr>
        <sz val="11"/>
        <rFont val="新細明體"/>
        <family val="1"/>
        <charset val="136"/>
      </rPr>
      <t/>
    </r>
  </si>
  <si>
    <r>
      <t>107年</t>
    </r>
    <r>
      <rPr>
        <sz val="11"/>
        <rFont val="新細明體"/>
        <family val="1"/>
        <charset val="136"/>
      </rPr>
      <t/>
    </r>
  </si>
  <si>
    <r>
      <t>108年</t>
    </r>
    <r>
      <rPr>
        <sz val="11"/>
        <rFont val="新細明體"/>
        <family val="1"/>
        <charset val="136"/>
      </rPr>
      <t/>
    </r>
  </si>
  <si>
    <r>
      <t>109年</t>
    </r>
    <r>
      <rPr>
        <sz val="11"/>
        <rFont val="新細明體"/>
        <family val="1"/>
        <charset val="136"/>
      </rPr>
      <t/>
    </r>
  </si>
  <si>
    <t>瀆職</t>
  </si>
  <si>
    <t>人口販運防制法</t>
  </si>
  <si>
    <t>個人資料保護法</t>
  </si>
  <si>
    <t>職業安全衛生法</t>
  </si>
  <si>
    <t>營業秘密法</t>
  </si>
  <si>
    <t>多層次傳銷管理法</t>
  </si>
  <si>
    <t>物理治療師法</t>
  </si>
  <si>
    <t>醫療法</t>
  </si>
  <si>
    <t>性侵害犯罪防治法</t>
  </si>
  <si>
    <t>戶籍法</t>
  </si>
  <si>
    <t>嚴重特殊傳染性肺炎防治及紓困振興特別條例</t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</si>
  <si>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</si>
  <si>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</si>
  <si>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</si>
  <si>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</si>
  <si>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</si>
  <si>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</si>
  <si>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</si>
  <si>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</si>
  <si>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</si>
  <si>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</si>
  <si>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</si>
  <si>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</si>
  <si>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</si>
  <si>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</si>
  <si>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 xml:space="preserve"> </t>
    <phoneticPr fontId="6" type="noConversion"/>
  </si>
  <si>
    <t>-</t>
    <phoneticPr fontId="6" type="noConversion"/>
  </si>
  <si>
    <t>-</t>
    <phoneticPr fontId="6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</si>
  <si>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</si>
  <si>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</si>
  <si>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</si>
  <si>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</si>
  <si>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</si>
  <si>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</si>
  <si>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</si>
  <si>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</si>
  <si>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</si>
  <si>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</si>
  <si>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</si>
  <si>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</si>
  <si>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</si>
  <si>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</si>
  <si>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</si>
  <si>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人</t>
    <phoneticPr fontId="3" type="noConversion"/>
  </si>
  <si>
    <t>%</t>
    <phoneticPr fontId="3" type="noConversion"/>
  </si>
  <si>
    <t>人</t>
    <phoneticPr fontId="3" type="noConversion"/>
  </si>
  <si>
    <t>%</t>
    <phoneticPr fontId="3" type="noConversion"/>
  </si>
  <si>
    <t>妨害性
自主罪</t>
    <phoneticPr fontId="3" type="noConversion"/>
  </si>
  <si>
    <t>法律訴訟補償服務</t>
  </si>
  <si>
    <r>
      <t>109</t>
    </r>
    <r>
      <rPr>
        <sz val="12"/>
        <color theme="1"/>
        <rFont val="細明體"/>
        <family val="3"/>
        <charset val="136"/>
      </rPr>
      <t>年</t>
    </r>
    <phoneticPr fontId="3" type="noConversion"/>
  </si>
  <si>
    <r>
      <rPr>
        <sz val="10"/>
        <rFont val="新細明體"/>
        <family val="1"/>
        <charset val="136"/>
      </rPr>
      <t>資料來源：衛生福利部保護服務司。</t>
    </r>
    <phoneticPr fontId="23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</si>
  <si>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該年度之內之曾受暴人數，同一人在同一年度中，不論通報多少次，均只計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人。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案件類型之「其他」</t>
    </r>
    <r>
      <rPr>
        <sz val="10"/>
        <rFont val="Times New Roman"/>
        <family val="1"/>
      </rPr>
      <t>:</t>
    </r>
    <r>
      <rPr>
        <sz val="10"/>
        <rFont val="新細明體"/>
        <family val="1"/>
        <charset val="136"/>
      </rPr>
      <t>係指其他家庭成員間暴力、直系血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姻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親卑親屬虐待尊親屬（被害人年齡未滿</t>
    </r>
    <r>
      <rPr>
        <sz val="10"/>
        <rFont val="Times New Roman"/>
        <family val="1"/>
      </rPr>
      <t>65</t>
    </r>
    <r>
      <rPr>
        <sz val="10"/>
        <rFont val="新細明體"/>
        <family val="1"/>
        <charset val="136"/>
      </rPr>
      <t>歲）兩類案件類型之加總。</t>
    </r>
    <phoneticPr fontId="23" type="noConversion"/>
  </si>
  <si>
    <t>總計</t>
    <phoneticPr fontId="3" type="noConversion"/>
  </si>
  <si>
    <t>總計</t>
    <phoneticPr fontId="3" type="noConversion"/>
  </si>
  <si>
    <t>總計</t>
    <phoneticPr fontId="3" type="noConversion"/>
  </si>
  <si>
    <t>資料來源：犯罪被害人保護協會。</t>
    <phoneticPr fontId="23" type="noConversion"/>
  </si>
  <si>
    <t>保護協助項目（人次）</t>
    <phoneticPr fontId="3" type="noConversion"/>
  </si>
  <si>
    <t>案件來源（件）</t>
    <phoneticPr fontId="3" type="noConversion"/>
  </si>
  <si>
    <t>服務對象（人）</t>
    <phoneticPr fontId="3" type="noConversion"/>
  </si>
  <si>
    <t>案件類型（件）</t>
    <phoneticPr fontId="3" type="noConversion"/>
  </si>
  <si>
    <t>申請犯罪被害補償金事件</t>
    <phoneticPr fontId="23" type="noConversion"/>
  </si>
  <si>
    <t>暫時補償金事件</t>
    <phoneticPr fontId="23" type="noConversion"/>
  </si>
  <si>
    <t>返還補償金事件</t>
    <phoneticPr fontId="23" type="noConversion"/>
  </si>
  <si>
    <t>檢察官行使求償權事件</t>
    <phoneticPr fontId="23" type="noConversion"/>
  </si>
  <si>
    <t>新收件數</t>
    <phoneticPr fontId="3" type="noConversion"/>
  </si>
  <si>
    <t>總計</t>
    <phoneticPr fontId="23" type="noConversion"/>
  </si>
  <si>
    <t>總計</t>
    <phoneticPr fontId="23" type="noConversion"/>
  </si>
  <si>
    <t>終結件數</t>
    <phoneticPr fontId="3" type="noConversion"/>
  </si>
  <si>
    <t>資料來源：法務部統計處。</t>
    <phoneticPr fontId="23" type="noConversion"/>
  </si>
  <si>
    <r>
      <rPr>
        <sz val="10"/>
        <rFont val="新細明體"/>
        <family val="1"/>
        <charset val="136"/>
      </rPr>
      <t>單位：件、人、新臺幣千元</t>
    </r>
    <phoneticPr fontId="26" type="noConversion"/>
  </si>
  <si>
    <t>決定補償情形</t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</si>
  <si>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件數</t>
    </r>
    <phoneticPr fontId="26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</si>
  <si>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人數</t>
    </r>
    <phoneticPr fontId="26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</si>
  <si>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金額</t>
    </r>
    <phoneticPr fontId="26" type="noConversion"/>
  </si>
  <si>
    <t>決定補償情形</t>
    <phoneticPr fontId="23" type="noConversion"/>
  </si>
  <si>
    <t>資料來源：法務部統計處。</t>
    <phoneticPr fontId="23" type="noConversion"/>
  </si>
  <si>
    <r>
      <rPr>
        <sz val="12"/>
        <rFont val="新細明體"/>
        <family val="1"/>
        <charset val="136"/>
      </rPr>
      <t>　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件數</t>
    </r>
    <phoneticPr fontId="26" type="noConversion"/>
  </si>
  <si>
    <r>
      <rPr>
        <sz val="12"/>
        <rFont val="新細明體"/>
        <family val="1"/>
        <charset val="136"/>
      </rPr>
      <t>總</t>
    </r>
    <r>
      <rPr>
        <sz val="12"/>
        <rFont val="新細明體"/>
        <family val="1"/>
        <charset val="136"/>
      </rPr>
      <t>計</t>
    </r>
    <phoneticPr fontId="3" type="noConversion"/>
  </si>
  <si>
    <r>
      <rPr>
        <sz val="10"/>
        <rFont val="新細明體"/>
        <family val="1"/>
        <charset val="136"/>
      </rPr>
      <t>資料來源：法務部統計處。</t>
    </r>
    <phoneticPr fontId="3" type="noConversion"/>
  </si>
  <si>
    <r>
      <t>20</t>
    </r>
    <r>
      <rPr>
        <sz val="12"/>
        <rFont val="新細明體"/>
        <family val="1"/>
        <charset val="136"/>
      </rPr>
      <t>歲未</t>
    </r>
    <r>
      <rPr>
        <sz val="12"/>
        <rFont val="新細明體"/>
        <family val="1"/>
        <charset val="136"/>
      </rPr>
      <t>滿</t>
    </r>
    <phoneticPr fontId="3" type="noConversion"/>
  </si>
  <si>
    <r>
      <t>20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30</t>
    </r>
    <r>
      <rPr>
        <sz val="12"/>
        <rFont val="新細明體"/>
        <family val="1"/>
        <charset val="136"/>
      </rPr>
      <t>歲未</t>
    </r>
    <r>
      <rPr>
        <sz val="12"/>
        <rFont val="新細明體"/>
        <family val="1"/>
        <charset val="136"/>
      </rPr>
      <t>滿</t>
    </r>
    <phoneticPr fontId="26" type="noConversion"/>
  </si>
  <si>
    <r>
      <t>30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40</t>
    </r>
    <r>
      <rPr>
        <sz val="12"/>
        <rFont val="新細明體"/>
        <family val="1"/>
        <charset val="136"/>
      </rPr>
      <t>歲未滿</t>
    </r>
    <phoneticPr fontId="26" type="noConversion"/>
  </si>
  <si>
    <r>
      <t>40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50</t>
    </r>
    <r>
      <rPr>
        <sz val="12"/>
        <rFont val="新細明體"/>
        <family val="1"/>
        <charset val="136"/>
      </rPr>
      <t>歲未滿</t>
    </r>
    <phoneticPr fontId="26" type="noConversion"/>
  </si>
  <si>
    <r>
      <t>50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60</t>
    </r>
    <r>
      <rPr>
        <sz val="12"/>
        <rFont val="新細明體"/>
        <family val="1"/>
        <charset val="136"/>
      </rPr>
      <t>歲未滿</t>
    </r>
    <phoneticPr fontId="26" type="noConversion"/>
  </si>
  <si>
    <r>
      <t>60</t>
    </r>
    <r>
      <rPr>
        <sz val="12"/>
        <rFont val="新細明體"/>
        <family val="1"/>
        <charset val="136"/>
      </rPr>
      <t>歲以上</t>
    </r>
    <r>
      <rPr>
        <sz val="12"/>
        <rFont val="Times New Roman"/>
        <family val="1"/>
      </rPr>
      <t>70</t>
    </r>
    <r>
      <rPr>
        <sz val="12"/>
        <rFont val="新細明體"/>
        <family val="1"/>
        <charset val="136"/>
      </rPr>
      <t>歲未滿</t>
    </r>
    <phoneticPr fontId="26" type="noConversion"/>
  </si>
  <si>
    <r>
      <t>70</t>
    </r>
    <r>
      <rPr>
        <sz val="12"/>
        <rFont val="新細明體"/>
        <family val="1"/>
        <charset val="136"/>
      </rPr>
      <t>歲以上</t>
    </r>
    <phoneticPr fontId="3" type="noConversion"/>
  </si>
  <si>
    <t>資料來源：法務部統計處。</t>
    <phoneticPr fontId="3" type="noConversion"/>
  </si>
  <si>
    <r>
      <rPr>
        <sz val="12"/>
        <rFont val="新細明體"/>
        <family val="1"/>
        <charset val="136"/>
      </rPr>
      <t>不</t>
    </r>
    <r>
      <rPr>
        <sz val="12"/>
        <rFont val="新細明體"/>
        <family val="1"/>
        <charset val="136"/>
      </rPr>
      <t>詳</t>
    </r>
    <phoneticPr fontId="3" type="noConversion"/>
  </si>
  <si>
    <t>單位：件</t>
    <phoneticPr fontId="3" type="noConversion"/>
  </si>
  <si>
    <t>單位：人</t>
    <phoneticPr fontId="3" type="noConversion"/>
  </si>
  <si>
    <t>資料來源：法務部統計處。</t>
    <phoneticPr fontId="23" type="noConversion"/>
  </si>
  <si>
    <r>
      <rPr>
        <sz val="10"/>
        <rFont val="新細明體"/>
        <family val="1"/>
        <charset val="136"/>
      </rPr>
      <t>資料來源：法務部統計處。</t>
    </r>
    <phoneticPr fontId="3" type="noConversion"/>
  </si>
  <si>
    <t>妨害
自由罪</t>
    <phoneticPr fontId="6" type="noConversion"/>
  </si>
  <si>
    <t>資料來源：法務部統計處。</t>
    <phoneticPr fontId="3" type="noConversion"/>
  </si>
  <si>
    <t>竊盜</t>
    <phoneticPr fontId="3" type="noConversion"/>
  </si>
  <si>
    <t>-</t>
    <phoneticPr fontId="6" type="noConversion"/>
  </si>
  <si>
    <t>-</t>
    <phoneticPr fontId="3" type="noConversion"/>
  </si>
  <si>
    <t>醫療法</t>
    <phoneticPr fontId="3" type="noConversion"/>
  </si>
  <si>
    <t>個人資料保護法</t>
    <phoneticPr fontId="6" type="noConversion"/>
  </si>
  <si>
    <t>妨害名譽及信用</t>
    <phoneticPr fontId="3" type="noConversion"/>
  </si>
  <si>
    <t>傷害</t>
    <phoneticPr fontId="3" type="noConversion"/>
  </si>
  <si>
    <t>其他公共危險</t>
    <phoneticPr fontId="3" type="noConversion"/>
  </si>
  <si>
    <t>酒後駕駛</t>
    <phoneticPr fontId="3" type="noConversion"/>
  </si>
  <si>
    <t>妨害婚姻及家庭</t>
    <phoneticPr fontId="3" type="noConversion"/>
  </si>
  <si>
    <t>強盜或海盜</t>
    <phoneticPr fontId="3" type="noConversion"/>
  </si>
  <si>
    <t>人口販運防制法</t>
    <phoneticPr fontId="3" type="noConversion"/>
  </si>
  <si>
    <t>營業秘密法</t>
    <phoneticPr fontId="3" type="noConversion"/>
  </si>
  <si>
    <t>多層次傳銷管理法</t>
    <phoneticPr fontId="3" type="noConversion"/>
  </si>
  <si>
    <t>性侵害犯罪防治法</t>
    <phoneticPr fontId="3" type="noConversion"/>
  </si>
  <si>
    <t>過失致死</t>
    <phoneticPr fontId="3" type="noConversion"/>
  </si>
  <si>
    <t>嚴重特殊傳染性肺炎防治及紓困振興特別條例</t>
    <phoneticPr fontId="3" type="noConversion"/>
  </si>
  <si>
    <r>
      <rPr>
        <sz val="10"/>
        <color theme="1"/>
        <rFont val="細明體"/>
        <family val="3"/>
        <charset val="136"/>
      </rPr>
      <t>資料來源：</t>
    </r>
    <r>
      <rPr>
        <sz val="10"/>
        <color theme="1"/>
        <rFont val="細明體"/>
        <family val="3"/>
        <charset val="136"/>
      </rPr>
      <t>內政部警政署刑事警察局。</t>
    </r>
    <phoneticPr fontId="3" type="noConversion"/>
  </si>
  <si>
    <r>
      <rPr>
        <sz val="12"/>
        <rFont val="新細明體"/>
        <family val="1"/>
        <charset val="136"/>
      </rPr>
      <t>兒童（</t>
    </r>
    <r>
      <rPr>
        <sz val="12"/>
        <rFont val="Times New Roman"/>
        <family val="1"/>
      </rPr>
      <t>0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11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</si>
  <si>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少年（</t>
    </r>
    <r>
      <rPr>
        <sz val="12"/>
        <rFont val="Times New Roman"/>
        <family val="1"/>
      </rPr>
      <t>12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17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</si>
  <si>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青年（</t>
    </r>
    <r>
      <rPr>
        <sz val="12"/>
        <rFont val="Times New Roman"/>
        <family val="1"/>
      </rPr>
      <t>18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23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</si>
  <si>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成年（</t>
    </r>
    <r>
      <rPr>
        <sz val="12"/>
        <rFont val="Times New Roman"/>
        <family val="1"/>
      </rPr>
      <t>24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39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</si>
  <si>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壯年（</t>
    </r>
    <r>
      <rPr>
        <sz val="12"/>
        <rFont val="Times New Roman"/>
        <family val="1"/>
      </rPr>
      <t>40</t>
    </r>
    <r>
      <rPr>
        <sz val="12"/>
        <rFont val="新細明體"/>
        <family val="1"/>
        <charset val="136"/>
      </rPr>
      <t>歲至</t>
    </r>
    <r>
      <rPr>
        <sz val="12"/>
        <rFont val="Times New Roman"/>
        <family val="1"/>
      </rPr>
      <t>64</t>
    </r>
    <r>
      <rPr>
        <sz val="12"/>
        <rFont val="新細明體"/>
        <family val="1"/>
        <charset val="136"/>
      </rPr>
      <t>歲）</t>
    </r>
    <phoneticPr fontId="3" type="noConversion"/>
  </si>
  <si>
    <r>
      <rPr>
        <sz val="12"/>
        <rFont val="新細明體"/>
        <family val="1"/>
        <charset val="136"/>
      </rPr>
      <t>老年（</t>
    </r>
    <r>
      <rPr>
        <sz val="12"/>
        <rFont val="Times New Roman"/>
        <family val="1"/>
      </rPr>
      <t>65</t>
    </r>
    <r>
      <rPr>
        <sz val="12"/>
        <rFont val="新細明體"/>
        <family val="1"/>
        <charset val="136"/>
      </rPr>
      <t>歲以上）</t>
    </r>
    <phoneticPr fontId="3" type="noConversion"/>
  </si>
  <si>
    <t>職業安全衛生法</t>
    <phoneticPr fontId="3" type="noConversion"/>
  </si>
  <si>
    <t>傷害</t>
    <phoneticPr fontId="3" type="noConversion"/>
  </si>
  <si>
    <t>妨害名譽及信用</t>
    <phoneticPr fontId="3" type="noConversion"/>
  </si>
  <si>
    <t>其他公共危險</t>
    <phoneticPr fontId="3" type="noConversion"/>
  </si>
  <si>
    <t>酒後駕駛</t>
    <phoneticPr fontId="3" type="noConversion"/>
  </si>
  <si>
    <t>妨害婚姻及家庭</t>
    <phoneticPr fontId="3" type="noConversion"/>
  </si>
  <si>
    <t>強盜或海盜</t>
    <phoneticPr fontId="3" type="noConversion"/>
  </si>
  <si>
    <t>過失致死</t>
    <phoneticPr fontId="3" type="noConversion"/>
  </si>
  <si>
    <t>傷害</t>
    <phoneticPr fontId="6" type="noConversion"/>
  </si>
  <si>
    <t>妨害名譽及信用</t>
    <phoneticPr fontId="6" type="noConversion"/>
  </si>
  <si>
    <t>酒後駕駛</t>
    <phoneticPr fontId="6" type="noConversion"/>
  </si>
  <si>
    <t>妨害婚姻及家庭</t>
    <phoneticPr fontId="6" type="noConversion"/>
  </si>
  <si>
    <t>強盜或海盜</t>
    <phoneticPr fontId="6" type="noConversion"/>
  </si>
  <si>
    <t>過失致死</t>
    <phoneticPr fontId="6" type="noConversion"/>
  </si>
  <si>
    <t>其他公共危險</t>
    <phoneticPr fontId="6" type="noConversion"/>
  </si>
  <si>
    <r>
      <rPr>
        <sz val="10"/>
        <rFont val="細明體"/>
        <family val="3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細明體"/>
        <family val="3"/>
        <charset val="136"/>
      </rPr>
      <t>本表所謂刑事案件被害人，係指因刑事案件遭致體傷、殘廢、死亡、心靈受傷或財產損失之人，或指因犯罪行為使合法權益受直接侵害之人。
　　　　　</t>
    </r>
    <r>
      <rPr>
        <sz val="10"/>
        <rFont val="Times New Roman"/>
        <family val="1"/>
      </rPr>
      <t xml:space="preserve">2. </t>
    </r>
    <r>
      <rPr>
        <sz val="10"/>
        <rFont val="細明體"/>
        <family val="3"/>
        <charset val="136"/>
      </rPr>
      <t>所謂駕駛過失，係指汽、機車駕駛人因交通違規行為而涉過失致死或致傷。其後亦同。
　　　　　</t>
    </r>
    <r>
      <rPr>
        <sz val="10"/>
        <rFont val="Times New Roman"/>
        <family val="1"/>
      </rPr>
      <t xml:space="preserve">3. </t>
    </r>
    <r>
      <rPr>
        <sz val="10"/>
        <rFont val="細明體"/>
        <family val="3"/>
        <charset val="136"/>
      </rPr>
      <t>竊盜不含汽車、機車竊盜；傷害、過失致死均不含駕駛過失；其他公共危險不含酒後駕駛。
　　　　　</t>
    </r>
    <r>
      <rPr>
        <sz val="10"/>
        <rFont val="Times New Roman"/>
        <family val="1"/>
      </rPr>
      <t xml:space="preserve">4. </t>
    </r>
    <r>
      <rPr>
        <sz val="10"/>
        <rFont val="細明體"/>
        <family val="3"/>
        <charset val="136"/>
      </rPr>
      <t>強制性交含共同強制性交。</t>
    </r>
    <phoneticPr fontId="3" type="noConversion"/>
  </si>
  <si>
    <t>資料來源：內政部警政署刑事警察局。</t>
    <phoneticPr fontId="3" type="noConversion"/>
  </si>
  <si>
    <t>說　　明：1. 本表所謂刑事案件被害人，係指因刑事案件遭致體傷、殘廢、死亡、心靈受傷或財產損失之人，或指因犯罪行為使合法權益受直接侵害之人。
　　　　　2. 所謂駕駛過失，係指汽、機車駕駛人因交通違規行為而涉過失致死或致傷。其後亦同。
　　　　　3. 竊盜不含汽車、機車竊盜；傷害、過失致死均不含駕駛過失；其他公共危險不含酒後駕駛。
　　　　　4. 強制性交含共同強制性交。</t>
    <phoneticPr fontId="3" type="noConversion"/>
  </si>
  <si>
    <t>總計</t>
    <phoneticPr fontId="3" type="noConversion"/>
  </si>
  <si>
    <t>證人保護</t>
    <rPh sb="0" eb="1">
      <t>アカシ</t>
    </rPh>
    <rPh sb="2" eb="3">
      <t>ヒトタモツマモル</t>
    </rPh>
    <phoneticPr fontId="30"/>
  </si>
  <si>
    <t>屏蔽</t>
    <rPh sb="0" eb="1">
      <t>シャ</t>
    </rPh>
    <phoneticPr fontId="30"/>
  </si>
  <si>
    <t>影像互動</t>
    <phoneticPr fontId="30"/>
  </si>
  <si>
    <t>照護</t>
    <rPh sb="0" eb="2">
      <t>ツキソ</t>
    </rPh>
    <phoneticPr fontId="30"/>
  </si>
  <si>
    <t>隱蔽被害人特定事項</t>
    <rPh sb="0" eb="1">
      <t>ヒ</t>
    </rPh>
    <rPh sb="2" eb="3">
      <t>ガイ</t>
    </rPh>
    <rPh sb="4" eb="5">
      <t>シャ</t>
    </rPh>
    <rPh sb="6" eb="8">
      <t>トクテイジコウヒトクケッテイ</t>
    </rPh>
    <phoneticPr fontId="30"/>
  </si>
  <si>
    <t>隱蔽證人等特定事項</t>
    <rPh sb="0" eb="1">
      <t>アカシ</t>
    </rPh>
    <rPh sb="2" eb="3">
      <t>ヒト</t>
    </rPh>
    <rPh sb="4" eb="5">
      <t>トウ</t>
    </rPh>
    <rPh sb="6" eb="8">
      <t>トクテイジコウヒトクケッテイ</t>
    </rPh>
    <phoneticPr fontId="30"/>
  </si>
  <si>
    <t>審理紀錄之閱覽或謄寫</t>
    <rPh sb="0" eb="2">
      <t>コウハン</t>
    </rPh>
    <rPh sb="2" eb="3">
      <t>キ</t>
    </rPh>
    <rPh sb="3" eb="4">
      <t>ロク</t>
    </rPh>
    <rPh sb="6" eb="8">
      <t>エツラントウシャ</t>
    </rPh>
    <phoneticPr fontId="30"/>
  </si>
  <si>
    <t>-</t>
    <phoneticPr fontId="3" type="noConversion"/>
  </si>
  <si>
    <t>同機構</t>
    <phoneticPr fontId="3" type="noConversion"/>
  </si>
  <si>
    <t>不同機構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</si>
  <si>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</si>
  <si>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</si>
  <si>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</si>
  <si>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</si>
  <si>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</si>
  <si>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</si>
  <si>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</si>
  <si>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r>
      <rPr>
        <sz val="11"/>
        <rFont val="新細明體"/>
        <family val="1"/>
        <charset val="136"/>
      </rPr>
      <t>意見陳述</t>
    </r>
    <rPh sb="0" eb="2">
      <t>イケン</t>
    </rPh>
    <rPh sb="2" eb="4">
      <t>チンジュツ</t>
    </rPh>
    <phoneticPr fontId="30"/>
  </si>
  <si>
    <r>
      <rPr>
        <sz val="11"/>
        <rFont val="新細明體"/>
        <family val="1"/>
        <charset val="136"/>
      </rPr>
      <t>刑事和解</t>
    </r>
    <rPh sb="0" eb="2">
      <t>ケイジ</t>
    </rPh>
    <rPh sb="2" eb="3">
      <t>ワ</t>
    </rPh>
    <rPh sb="3" eb="4">
      <t>カイ</t>
    </rPh>
    <phoneticPr fontId="30"/>
  </si>
  <si>
    <t>損害賠償
命令</t>
    <rPh sb="0" eb="2">
      <t>ソンガイ</t>
    </rPh>
    <rPh sb="2" eb="4">
      <t>バイショウ</t>
    </rPh>
    <rPh sb="5" eb="6">
      <t>イノチレイ</t>
    </rPh>
    <phoneticPr fontId="30"/>
  </si>
  <si>
    <t>書面代替
意見陳述</t>
    <rPh sb="0" eb="2">
      <t>イケン</t>
    </rPh>
    <rPh sb="2" eb="4">
      <t>チンジュツ</t>
    </rPh>
    <rPh sb="6" eb="7">
      <t>カショメンツツミデ</t>
    </rPh>
    <phoneticPr fontId="30"/>
  </si>
  <si>
    <t>人次</t>
    <phoneticPr fontId="3" type="noConversion"/>
  </si>
  <si>
    <t>件</t>
    <phoneticPr fontId="3" type="noConversion"/>
  </si>
  <si>
    <t>合計</t>
    <phoneticPr fontId="3" type="noConversion"/>
  </si>
  <si>
    <t>證人詢問</t>
    <rPh sb="0" eb="2">
      <t>ショウニン</t>
    </rPh>
    <rPh sb="2" eb="4">
      <t>ジンモン</t>
    </rPh>
    <phoneticPr fontId="30"/>
  </si>
  <si>
    <t>被告訊問</t>
    <rPh sb="0" eb="2">
      <t>ヒコク</t>
    </rPh>
    <rPh sb="2" eb="3">
      <t>ニンシツトイ</t>
    </rPh>
    <phoneticPr fontId="30"/>
  </si>
  <si>
    <t>論告與求刑</t>
    <rPh sb="0" eb="2">
      <t>ロンコク</t>
    </rPh>
    <rPh sb="3" eb="5">
      <t>キュウケイ</t>
    </rPh>
    <phoneticPr fontId="30"/>
  </si>
  <si>
    <t>裁判員參與的
審理與判決案件</t>
    <phoneticPr fontId="3" type="noConversion"/>
  </si>
  <si>
    <t>單位：人次</t>
    <phoneticPr fontId="3" type="noConversion"/>
  </si>
  <si>
    <r>
      <rPr>
        <sz val="11"/>
        <rFont val="新細明體"/>
        <family val="1"/>
        <charset val="136"/>
      </rPr>
      <t>總計</t>
    </r>
    <phoneticPr fontId="3" type="noConversion"/>
  </si>
  <si>
    <t>辯護人委任</t>
    <rPh sb="0" eb="3">
      <t>ベンゴシイコトヅケ</t>
    </rPh>
    <phoneticPr fontId="30"/>
  </si>
  <si>
    <t>公設辯護人委任</t>
    <rPh sb="0" eb="2">
      <t>コクセン</t>
    </rPh>
    <rPh sb="2" eb="5">
      <t>ベンゴシイタク</t>
    </rPh>
    <phoneticPr fontId="30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</si>
  <si>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5-2-1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年財團法人犯罪被害人保護協會被害人保護服務情形</t>
    </r>
    <phoneticPr fontId="2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</si>
  <si>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5-3-1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年地方檢察署犯罪被害補償事件收結情形</t>
    </r>
    <phoneticPr fontId="23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</si>
  <si>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5-3-3 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年地方檢察署申請犯罪被害補償金終結事件被害人性別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</si>
  <si>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5-3-4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年地方檢察署申請犯罪被害補償金終結事件被害人年齡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</si>
  <si>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5-3-5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年地方檢察署申請犯罪被害補償金終結事件申請至決定經過期間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</si>
  <si>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5-3-6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年地方檢察署申請犯罪被害補償金終結事件之申請人與被害人關係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</si>
  <si>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5-3-7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年地方檢察署申請犯罪被害補償金事件終結事件之罪名</t>
    </r>
    <phoneticPr fontId="2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</si>
  <si>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5-3-8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年地方檢察署申請犯罪被害補償金終結事件被害人類別</t>
    </r>
    <phoneticPr fontId="26" type="noConversion"/>
  </si>
  <si>
    <r>
      <rPr>
        <sz val="12"/>
        <color theme="1"/>
        <rFont val="新細明體"/>
        <family val="1"/>
        <charset val="136"/>
      </rPr>
      <t>表</t>
    </r>
    <r>
      <rPr>
        <sz val="12"/>
        <color theme="1"/>
        <rFont val="Times New Roman"/>
        <family val="1"/>
      </rPr>
      <t>5-4-1</t>
    </r>
    <r>
      <rPr>
        <sz val="12"/>
        <color theme="1"/>
        <rFont val="新細明體"/>
        <family val="1"/>
        <charset val="136"/>
      </rPr>
      <t>　</t>
    </r>
    <r>
      <rPr>
        <sz val="12"/>
        <color theme="1"/>
        <rFont val="Times New Roman"/>
        <family val="1"/>
      </rPr>
      <t>2000</t>
    </r>
    <r>
      <rPr>
        <sz val="12"/>
        <color theme="1"/>
        <rFont val="新細明體"/>
        <family val="1"/>
        <charset val="136"/>
      </rPr>
      <t>年至</t>
    </r>
    <r>
      <rPr>
        <sz val="12"/>
        <color theme="1"/>
        <rFont val="Times New Roman"/>
        <family val="1"/>
      </rPr>
      <t>2019</t>
    </r>
    <r>
      <rPr>
        <sz val="12"/>
        <color theme="1"/>
        <rFont val="新細明體"/>
        <family val="1"/>
        <charset val="136"/>
      </rPr>
      <t>年日本照顧被害者、証人等的刑事訴訟制度實行狀況</t>
    </r>
    <phoneticPr fontId="3" type="noConversion"/>
  </si>
  <si>
    <r>
      <t>2000</t>
    </r>
    <r>
      <rPr>
        <sz val="11"/>
        <color theme="1"/>
        <rFont val="細明體"/>
        <family val="3"/>
        <charset val="136"/>
      </rPr>
      <t>年</t>
    </r>
    <phoneticPr fontId="3" type="noConversion"/>
  </si>
  <si>
    <r>
      <t>2001年</t>
    </r>
    <r>
      <rPr>
        <sz val="11"/>
        <color theme="1"/>
        <rFont val="細明體"/>
        <family val="3"/>
        <charset val="136"/>
      </rPr>
      <t/>
    </r>
  </si>
  <si>
    <r>
      <t>2002年</t>
    </r>
    <r>
      <rPr>
        <sz val="11"/>
        <color theme="1"/>
        <rFont val="細明體"/>
        <family val="3"/>
        <charset val="136"/>
      </rPr>
      <t/>
    </r>
  </si>
  <si>
    <r>
      <t>2003年</t>
    </r>
    <r>
      <rPr>
        <sz val="11"/>
        <color theme="1"/>
        <rFont val="細明體"/>
        <family val="3"/>
        <charset val="136"/>
      </rPr>
      <t/>
    </r>
  </si>
  <si>
    <r>
      <t>2004年</t>
    </r>
    <r>
      <rPr>
        <sz val="11"/>
        <color theme="1"/>
        <rFont val="細明體"/>
        <family val="3"/>
        <charset val="136"/>
      </rPr>
      <t/>
    </r>
  </si>
  <si>
    <r>
      <t>2005年</t>
    </r>
    <r>
      <rPr>
        <sz val="11"/>
        <color theme="1"/>
        <rFont val="細明體"/>
        <family val="3"/>
        <charset val="136"/>
      </rPr>
      <t/>
    </r>
  </si>
  <si>
    <r>
      <t>2006年</t>
    </r>
    <r>
      <rPr>
        <sz val="11"/>
        <color theme="1"/>
        <rFont val="細明體"/>
        <family val="3"/>
        <charset val="136"/>
      </rPr>
      <t/>
    </r>
  </si>
  <si>
    <r>
      <t>2007年</t>
    </r>
    <r>
      <rPr>
        <sz val="11"/>
        <color theme="1"/>
        <rFont val="細明體"/>
        <family val="3"/>
        <charset val="136"/>
      </rPr>
      <t/>
    </r>
  </si>
  <si>
    <r>
      <t>2008年</t>
    </r>
    <r>
      <rPr>
        <sz val="11"/>
        <color theme="1"/>
        <rFont val="細明體"/>
        <family val="3"/>
        <charset val="136"/>
      </rPr>
      <t/>
    </r>
  </si>
  <si>
    <r>
      <t>2009年</t>
    </r>
    <r>
      <rPr>
        <sz val="11"/>
        <color theme="1"/>
        <rFont val="細明體"/>
        <family val="3"/>
        <charset val="136"/>
      </rPr>
      <t/>
    </r>
  </si>
  <si>
    <r>
      <t>2010年</t>
    </r>
    <r>
      <rPr>
        <sz val="11"/>
        <color theme="1"/>
        <rFont val="細明體"/>
        <family val="3"/>
        <charset val="136"/>
      </rPr>
      <t/>
    </r>
  </si>
  <si>
    <r>
      <t>2011年</t>
    </r>
    <r>
      <rPr>
        <sz val="11"/>
        <color theme="1"/>
        <rFont val="細明體"/>
        <family val="3"/>
        <charset val="136"/>
      </rPr>
      <t/>
    </r>
  </si>
  <si>
    <r>
      <t>2012年</t>
    </r>
    <r>
      <rPr>
        <sz val="11"/>
        <color theme="1"/>
        <rFont val="細明體"/>
        <family val="3"/>
        <charset val="136"/>
      </rPr>
      <t/>
    </r>
  </si>
  <si>
    <r>
      <t>2013年</t>
    </r>
    <r>
      <rPr>
        <sz val="11"/>
        <color theme="1"/>
        <rFont val="細明體"/>
        <family val="3"/>
        <charset val="136"/>
      </rPr>
      <t/>
    </r>
  </si>
  <si>
    <r>
      <t>2014年</t>
    </r>
    <r>
      <rPr>
        <sz val="11"/>
        <color theme="1"/>
        <rFont val="細明體"/>
        <family val="3"/>
        <charset val="136"/>
      </rPr>
      <t/>
    </r>
  </si>
  <si>
    <r>
      <t>2015年</t>
    </r>
    <r>
      <rPr>
        <sz val="11"/>
        <color theme="1"/>
        <rFont val="細明體"/>
        <family val="3"/>
        <charset val="136"/>
      </rPr>
      <t/>
    </r>
  </si>
  <si>
    <r>
      <t>2016年</t>
    </r>
    <r>
      <rPr>
        <sz val="11"/>
        <color theme="1"/>
        <rFont val="細明體"/>
        <family val="3"/>
        <charset val="136"/>
      </rPr>
      <t/>
    </r>
  </si>
  <si>
    <r>
      <t>2017年</t>
    </r>
    <r>
      <rPr>
        <sz val="11"/>
        <color theme="1"/>
        <rFont val="細明體"/>
        <family val="3"/>
        <charset val="136"/>
      </rPr>
      <t/>
    </r>
  </si>
  <si>
    <r>
      <t>2018年</t>
    </r>
    <r>
      <rPr>
        <sz val="11"/>
        <color theme="1"/>
        <rFont val="細明體"/>
        <family val="3"/>
        <charset val="136"/>
      </rPr>
      <t/>
    </r>
  </si>
  <si>
    <r>
      <t>2019</t>
    </r>
    <r>
      <rPr>
        <sz val="11"/>
        <color theme="1"/>
        <rFont val="細明體"/>
        <family val="3"/>
        <charset val="136"/>
      </rPr>
      <t>年</t>
    </r>
    <phoneticPr fontId="3" type="noConversion"/>
  </si>
  <si>
    <r>
      <rPr>
        <sz val="12"/>
        <color theme="1"/>
        <rFont val="新細明體"/>
        <family val="1"/>
        <charset val="136"/>
      </rPr>
      <t>表</t>
    </r>
    <r>
      <rPr>
        <sz val="12"/>
        <color theme="1"/>
        <rFont val="Times New Roman"/>
        <family val="1"/>
      </rPr>
      <t>5-4-2</t>
    </r>
    <r>
      <rPr>
        <sz val="12"/>
        <color theme="1"/>
        <rFont val="新細明體"/>
        <family val="1"/>
        <charset val="136"/>
      </rPr>
      <t>　</t>
    </r>
    <r>
      <rPr>
        <sz val="12"/>
        <color theme="1"/>
        <rFont val="Times New Roman"/>
        <family val="1"/>
      </rPr>
      <t>2009</t>
    </r>
    <r>
      <rPr>
        <sz val="12"/>
        <color theme="1"/>
        <rFont val="新細明體"/>
        <family val="1"/>
        <charset val="136"/>
      </rPr>
      <t>年至</t>
    </r>
    <r>
      <rPr>
        <sz val="12"/>
        <color theme="1"/>
        <rFont val="Times New Roman"/>
        <family val="1"/>
      </rPr>
      <t>2019</t>
    </r>
    <r>
      <rPr>
        <sz val="12"/>
        <color theme="1"/>
        <rFont val="新細明體"/>
        <family val="1"/>
        <charset val="136"/>
      </rPr>
      <t>年日本通常第一審中被害人參與制度執行狀況</t>
    </r>
    <phoneticPr fontId="3" type="noConversion"/>
  </si>
  <si>
    <r>
      <t>2009</t>
    </r>
    <r>
      <rPr>
        <sz val="11"/>
        <rFont val="新細明體"/>
        <family val="1"/>
        <charset val="136"/>
      </rPr>
      <t>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</si>
  <si>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2010年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</si>
  <si>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2011年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</si>
  <si>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2012年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</si>
  <si>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2013年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</si>
  <si>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2014年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</si>
  <si>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2015年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</si>
  <si>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2016年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</si>
  <si>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2017年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</si>
  <si>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2018年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</si>
  <si>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t>2019年</t>
    </r>
    <r>
      <rPr>
        <sz val="10"/>
        <rFont val="細明體"/>
        <family val="3"/>
        <charset val="136"/>
      </rPr>
      <t/>
    </r>
    <rPh sb="4294967295" eb="0">
      <t>モト</t>
    </rPh>
    <phoneticPr fontId="30"/>
  </si>
  <si>
    <r>
      <rPr>
        <sz val="10"/>
        <color theme="1"/>
        <rFont val="細明體"/>
        <family val="3"/>
        <charset val="136"/>
      </rPr>
      <t>資料來源：令和</t>
    </r>
    <r>
      <rPr>
        <sz val="10"/>
        <color theme="1"/>
        <rFont val="Times New Roman"/>
        <family val="1"/>
      </rPr>
      <t>2</t>
    </r>
    <r>
      <rPr>
        <sz val="10"/>
        <color theme="1"/>
        <rFont val="細明體"/>
        <family val="3"/>
        <charset val="136"/>
      </rPr>
      <t>年版犯罪白書。
說　　明：原文（含統計來源、計算基準說明）請參閱資料來源表</t>
    </r>
    <r>
      <rPr>
        <sz val="10"/>
        <color theme="1"/>
        <rFont val="Times New Roman"/>
        <family val="1"/>
      </rPr>
      <t>6-2-1-3</t>
    </r>
    <r>
      <rPr>
        <sz val="10"/>
        <color theme="1"/>
        <rFont val="細明體"/>
        <family val="3"/>
        <charset val="136"/>
      </rPr>
      <t>：</t>
    </r>
    <r>
      <rPr>
        <sz val="10"/>
        <color theme="1"/>
        <rFont val="Times New Roman"/>
        <family val="1"/>
      </rPr>
      <t xml:space="preserve">https://hakusyo1.moj.go.jp/jp/67/nfm/n67_2_6_2_1_4.html 
</t>
    </r>
    <r>
      <rPr>
        <sz val="10"/>
        <color theme="1"/>
        <rFont val="細明體"/>
        <family val="3"/>
        <charset val="136"/>
      </rPr>
      <t>　　　　　</t>
    </r>
    <r>
      <rPr>
        <sz val="10"/>
        <color theme="1"/>
        <rFont val="Times New Roman"/>
        <family val="1"/>
      </rPr>
      <t>(retrieved on 2021/10/01)</t>
    </r>
    <phoneticPr fontId="3" type="noConversion"/>
  </si>
  <si>
    <r>
      <rPr>
        <sz val="10"/>
        <color theme="1"/>
        <rFont val="細明體"/>
        <family val="3"/>
        <charset val="136"/>
      </rPr>
      <t>資料來源：令和</t>
    </r>
    <r>
      <rPr>
        <sz val="10"/>
        <color theme="1"/>
        <rFont val="Times New Roman"/>
        <family val="1"/>
      </rPr>
      <t>2</t>
    </r>
    <r>
      <rPr>
        <sz val="10"/>
        <color theme="1"/>
        <rFont val="細明體"/>
        <family val="3"/>
        <charset val="136"/>
      </rPr>
      <t>年版犯罪白書。
說　　明：原文（含統計來源、計算基準說明）請參閱資料來源表</t>
    </r>
    <r>
      <rPr>
        <sz val="10"/>
        <color theme="1"/>
        <rFont val="Times New Roman"/>
        <family val="1"/>
      </rPr>
      <t>6-2-1-4</t>
    </r>
    <r>
      <rPr>
        <sz val="10"/>
        <color theme="1"/>
        <rFont val="細明體"/>
        <family val="3"/>
        <charset val="136"/>
      </rPr>
      <t>：</t>
    </r>
    <r>
      <rPr>
        <sz val="10"/>
        <color theme="1"/>
        <rFont val="Times New Roman"/>
        <family val="1"/>
      </rPr>
      <t xml:space="preserve">https://hakusyo1.moj.go.jp/jp/67/nfm/n67_2_6_2_1_4.html 
</t>
    </r>
    <r>
      <rPr>
        <sz val="10"/>
        <color theme="1"/>
        <rFont val="細明體"/>
        <family val="3"/>
        <charset val="136"/>
      </rPr>
      <t>　　　　　</t>
    </r>
    <r>
      <rPr>
        <sz val="10"/>
        <color theme="1"/>
        <rFont val="Times New Roman"/>
        <family val="1"/>
      </rPr>
      <t>(retrieved on 2021/10/01)</t>
    </r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</si>
  <si>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5-1-1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年刑事案件被害人之案件類別</t>
    </r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</si>
  <si>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5-1-2  109</t>
    </r>
    <r>
      <rPr>
        <sz val="15"/>
        <color theme="1"/>
        <rFont val="新細明體"/>
        <family val="1"/>
        <charset val="136"/>
      </rPr>
      <t>年刑事案件被害人之性別與年齡</t>
    </r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</si>
  <si>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5-1-2  109</t>
    </r>
    <r>
      <rPr>
        <sz val="15"/>
        <color theme="1"/>
        <rFont val="新細明體"/>
        <family val="1"/>
        <charset val="136"/>
      </rPr>
      <t>年刑事案件被害人之性別與年齡</t>
    </r>
    <r>
      <rPr>
        <sz val="15"/>
        <color theme="1"/>
        <rFont val="Times New Roman"/>
        <family val="1"/>
      </rPr>
      <t>(</t>
    </r>
    <r>
      <rPr>
        <sz val="15"/>
        <color theme="1"/>
        <rFont val="新細明體"/>
        <family val="1"/>
        <charset val="136"/>
      </rPr>
      <t>續</t>
    </r>
    <r>
      <rPr>
        <sz val="15"/>
        <color theme="1"/>
        <rFont val="Times New Roman"/>
        <family val="1"/>
      </rPr>
      <t>)</t>
    </r>
    <phoneticPr fontId="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</si>
  <si>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5-1-3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年家庭暴力事件被害人之性別與案件類型</t>
    </r>
    <phoneticPr fontId="23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</si>
  <si>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>5-3-2</t>
    </r>
    <r>
      <rPr>
        <sz val="15"/>
        <color theme="1"/>
        <rFont val="新細明體"/>
        <family val="1"/>
        <charset val="136"/>
      </rPr>
      <t>　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年地方檢察署申請補償金事件決定補償情形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</si>
</sst>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;\(#,##0\)"/>
    <numFmt numFmtId="178" formatCode="#,##0__;;\-__"/>
    <numFmt numFmtId="179" formatCode="###\ ##0"/>
    <numFmt numFmtId="180" formatCode="#,##0;;&quot;－&quot;"/>
    <numFmt numFmtId="181" formatCode="#,##0__"/>
    <numFmt numFmtId="182" formatCode="#,##0.00__"/>
    <numFmt numFmtId="183" formatCode="0.00_);[Red]\(0.00\)"/>
    <numFmt numFmtId="184" formatCode="#,##0.00__;;\-__"/>
    <numFmt numFmtId="185" formatCode="_(* #,##0_);_(* \(#,##0\);_(* &quot;-&quot;_);_(@_)"/>
    <numFmt numFmtId="186" formatCode="\(0\)"/>
    <numFmt numFmtId="187" formatCode="#,##0_ "/>
    <numFmt numFmtId="188" formatCode="0_);[Red]\(0\)"/>
    <numFmt numFmtId="189" formatCode="0_ "/>
  </numFmts>
  <fonts count="3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0"/>
      <color theme="1"/>
      <name val="Times New Roman"/>
      <family val="1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</font>
    <font>
      <sz val="12"/>
      <name val="Times New Roman"/>
      <family val="1"/>
    </font>
    <font>
      <sz val="12"/>
      <color theme="1"/>
      <name val="細明體"/>
      <family val="3"/>
      <charset val="136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5"/>
      <name val="Times New Roman"/>
      <family val="1"/>
    </font>
    <font>
      <sz val="15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sz val="6.75"/>
      <name val="Times New Roman"/>
      <family val="1"/>
    </font>
    <font>
      <sz val="12"/>
      <name val="細明體"/>
      <family val="3"/>
      <charset val="136"/>
    </font>
    <font>
      <sz val="6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6" fillId="0" borderId="0"/>
    <xf numFmtId="0" fontId="8" fillId="0" borderId="0"/>
    <xf numFmtId="0" fontId="14" fillId="0" borderId="0">
      <alignment vertical="center"/>
    </xf>
  </cellStyleXfs>
  <cellXfs count="268">
    <xf numFmtId="0" fontId="0" fillId="0" borderId="0" xfId="0">
      <alignment vertical="center"/>
    </xf>
    <xf numFmtId="41" fontId="2" fillId="0" borderId="2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41" fontId="8" fillId="0" borderId="2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Border="1">
      <alignment vertical="center"/>
    </xf>
    <xf numFmtId="43" fontId="8" fillId="0" borderId="2" xfId="1" applyNumberFormat="1" applyFont="1" applyBorder="1" applyAlignment="1">
      <alignment horizontal="right" vertical="center"/>
    </xf>
    <xf numFmtId="41" fontId="21" fillId="0" borderId="0" xfId="5" applyNumberFormat="1" applyFont="1" applyFill="1" applyBorder="1" applyAlignment="1">
      <alignment horizontal="right" vertical="center"/>
    </xf>
    <xf numFmtId="0" fontId="12" fillId="0" borderId="0" xfId="9" applyFont="1" applyBorder="1"/>
    <xf numFmtId="0" fontId="8" fillId="0" borderId="0" xfId="9" applyFont="1" applyBorder="1"/>
    <xf numFmtId="0" fontId="8" fillId="0" borderId="2" xfId="9" applyFont="1" applyBorder="1" applyAlignment="1">
      <alignment horizontal="right"/>
    </xf>
    <xf numFmtId="180" fontId="21" fillId="0" borderId="0" xfId="9" applyNumberFormat="1" applyFont="1" applyBorder="1" applyAlignment="1">
      <alignment horizontal="right"/>
    </xf>
    <xf numFmtId="181" fontId="28" fillId="0" borderId="0" xfId="9" applyNumberFormat="1" applyFont="1" applyFill="1" applyBorder="1" applyAlignment="1">
      <alignment vertical="center"/>
    </xf>
    <xf numFmtId="0" fontId="8" fillId="0" borderId="3" xfId="9" applyFont="1" applyBorder="1" applyAlignment="1">
      <alignment horizontal="center" vertical="center"/>
    </xf>
    <xf numFmtId="0" fontId="8" fillId="0" borderId="3" xfId="9" applyFont="1" applyBorder="1" applyAlignment="1">
      <alignment horizontal="centerContinuous" vertical="center"/>
    </xf>
    <xf numFmtId="0" fontId="8" fillId="0" borderId="3" xfId="9" quotePrefix="1" applyFont="1" applyBorder="1" applyAlignment="1">
      <alignment horizontal="centerContinuous" vertical="center"/>
    </xf>
    <xf numFmtId="0" fontId="8" fillId="0" borderId="1" xfId="9" applyFont="1" applyBorder="1"/>
    <xf numFmtId="0" fontId="8" fillId="0" borderId="3" xfId="9" applyFont="1" applyBorder="1" applyAlignment="1">
      <alignment horizontal="centerContinuous" vertical="center" wrapText="1"/>
    </xf>
    <xf numFmtId="181" fontId="8" fillId="0" borderId="2" xfId="9" applyNumberFormat="1" applyFont="1" applyBorder="1" applyAlignment="1">
      <alignment vertical="center"/>
    </xf>
    <xf numFmtId="178" fontId="8" fillId="0" borderId="0" xfId="9" quotePrefix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center" vertical="center"/>
    </xf>
    <xf numFmtId="0" fontId="21" fillId="0" borderId="2" xfId="7" applyFont="1" applyBorder="1" applyAlignment="1">
      <alignment horizontal="center" vertical="center" wrapText="1"/>
    </xf>
    <xf numFmtId="0" fontId="21" fillId="0" borderId="3" xfId="7" applyFont="1" applyBorder="1" applyAlignment="1">
      <alignment horizontal="center" vertical="center" wrapText="1"/>
    </xf>
    <xf numFmtId="38" fontId="8" fillId="0" borderId="3" xfId="4" applyNumberFormat="1" applyFont="1" applyFill="1" applyBorder="1" applyAlignment="1">
      <alignment horizontal="center" vertical="center" wrapText="1"/>
    </xf>
    <xf numFmtId="0" fontId="8" fillId="0" borderId="2" xfId="9" applyFont="1" applyBorder="1"/>
    <xf numFmtId="41" fontId="8" fillId="0" borderId="0" xfId="2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41" fontId="2" fillId="0" borderId="2" xfId="1" applyNumberFormat="1" applyFont="1" applyBorder="1" applyAlignment="1">
      <alignment horizontal="right" vertical="center"/>
    </xf>
    <xf numFmtId="43" fontId="8" fillId="0" borderId="1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0" fontId="8" fillId="0" borderId="1" xfId="9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41" fontId="2" fillId="0" borderId="0" xfId="1" applyNumberFormat="1" applyFont="1" applyBorder="1" applyAlignment="1">
      <alignment horizontal="right" vertical="center"/>
    </xf>
    <xf numFmtId="43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8" fillId="0" borderId="1" xfId="1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>
      <alignment vertical="center"/>
    </xf>
    <xf numFmtId="43" fontId="2" fillId="0" borderId="0" xfId="2" applyNumberFormat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43" fontId="2" fillId="0" borderId="2" xfId="1" applyNumberFormat="1" applyFont="1" applyBorder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0" fontId="17" fillId="0" borderId="0" xfId="9" applyFont="1" applyBorder="1"/>
    <xf numFmtId="0" fontId="8" fillId="0" borderId="2" xfId="4" applyFont="1" applyBorder="1" applyAlignment="1">
      <alignment horizontal="center" vertical="center" wrapText="1"/>
    </xf>
    <xf numFmtId="184" fontId="8" fillId="0" borderId="0" xfId="9" quotePrefix="1" applyNumberFormat="1" applyFont="1" applyBorder="1" applyAlignment="1">
      <alignment horizontal="right" vertical="center"/>
    </xf>
    <xf numFmtId="0" fontId="8" fillId="0" borderId="0" xfId="9" quotePrefix="1" applyFont="1" applyBorder="1" applyAlignment="1">
      <alignment horizontal="center" vertical="center"/>
    </xf>
    <xf numFmtId="0" fontId="8" fillId="0" borderId="2" xfId="9" quotePrefix="1" applyFont="1" applyBorder="1" applyAlignment="1">
      <alignment horizontal="center" vertical="center"/>
    </xf>
    <xf numFmtId="0" fontId="8" fillId="0" borderId="3" xfId="9" applyFont="1" applyBorder="1" applyAlignment="1">
      <alignment horizontal="center" vertical="center" wrapText="1"/>
    </xf>
    <xf numFmtId="0" fontId="8" fillId="0" borderId="3" xfId="9" applyFont="1" applyFill="1" applyBorder="1" applyAlignment="1">
      <alignment horizontal="center" vertical="center" wrapText="1"/>
    </xf>
    <xf numFmtId="0" fontId="21" fillId="0" borderId="3" xfId="9" applyFont="1" applyBorder="1" applyAlignment="1">
      <alignment horizontal="distributed" vertical="center" wrapText="1"/>
    </xf>
    <xf numFmtId="178" fontId="8" fillId="0" borderId="2" xfId="9" quotePrefix="1" applyNumberFormat="1" applyFont="1" applyBorder="1" applyAlignment="1">
      <alignment horizontal="right" vertical="center"/>
    </xf>
    <xf numFmtId="0" fontId="12" fillId="0" borderId="0" xfId="9" quotePrefix="1" applyFont="1" applyBorder="1" applyAlignment="1">
      <alignment horizontal="left" vertical="center"/>
    </xf>
    <xf numFmtId="0" fontId="8" fillId="0" borderId="0" xfId="9" applyFont="1" applyFill="1" applyBorder="1"/>
    <xf numFmtId="178" fontId="8" fillId="0" borderId="0" xfId="9" applyNumberFormat="1" applyFont="1" applyBorder="1"/>
    <xf numFmtId="0" fontId="8" fillId="0" borderId="0" xfId="9" applyFont="1" applyBorder="1" applyAlignment="1">
      <alignment horizontal="distributed" vertical="center" indent="1"/>
    </xf>
    <xf numFmtId="0" fontId="8" fillId="0" borderId="0" xfId="9" applyFont="1" applyBorder="1" applyAlignment="1">
      <alignment horizontal="distributed" vertical="center" wrapText="1" indent="1"/>
    </xf>
    <xf numFmtId="0" fontId="8" fillId="0" borderId="2" xfId="9" applyFont="1" applyBorder="1" applyAlignment="1">
      <alignment horizontal="distributed" vertical="center" indent="1"/>
    </xf>
    <xf numFmtId="41" fontId="8" fillId="0" borderId="0" xfId="9" applyNumberFormat="1" applyFont="1" applyBorder="1" applyAlignment="1">
      <alignment horizontal="right" vertical="center"/>
    </xf>
    <xf numFmtId="41" fontId="8" fillId="0" borderId="2" xfId="9" applyNumberFormat="1" applyFont="1" applyBorder="1" applyAlignment="1">
      <alignment vertical="center"/>
    </xf>
    <xf numFmtId="3" fontId="8" fillId="0" borderId="0" xfId="9" applyNumberFormat="1" applyFont="1" applyBorder="1" applyAlignment="1">
      <alignment horizontal="right" vertical="center" indent="1"/>
    </xf>
    <xf numFmtId="183" fontId="8" fillId="0" borderId="0" xfId="9" applyNumberFormat="1" applyFont="1" applyBorder="1" applyAlignment="1">
      <alignment horizontal="right" vertical="center"/>
    </xf>
    <xf numFmtId="2" fontId="8" fillId="0" borderId="0" xfId="9" applyNumberFormat="1" applyFont="1" applyBorder="1" applyAlignment="1">
      <alignment horizontal="right" vertical="center" indent="1"/>
    </xf>
    <xf numFmtId="3" fontId="8" fillId="0" borderId="2" xfId="9" applyNumberFormat="1" applyFont="1" applyBorder="1" applyAlignment="1">
      <alignment horizontal="right" vertical="center" indent="1"/>
    </xf>
    <xf numFmtId="183" fontId="8" fillId="0" borderId="2" xfId="9" applyNumberFormat="1" applyFont="1" applyBorder="1" applyAlignment="1">
      <alignment horizontal="right" vertical="center"/>
    </xf>
    <xf numFmtId="2" fontId="8" fillId="0" borderId="2" xfId="9" applyNumberFormat="1" applyFont="1" applyBorder="1" applyAlignment="1">
      <alignment horizontal="right" vertical="center" indent="1"/>
    </xf>
    <xf numFmtId="181" fontId="8" fillId="0" borderId="0" xfId="9" applyNumberFormat="1" applyFont="1" applyBorder="1" applyAlignment="1">
      <alignment vertical="center"/>
    </xf>
    <xf numFmtId="182" fontId="8" fillId="0" borderId="0" xfId="9" applyNumberFormat="1" applyFont="1" applyBorder="1" applyAlignment="1">
      <alignment vertical="center"/>
    </xf>
    <xf numFmtId="182" fontId="8" fillId="0" borderId="2" xfId="9" applyNumberFormat="1" applyFont="1" applyBorder="1" applyAlignment="1">
      <alignment vertical="center"/>
    </xf>
    <xf numFmtId="0" fontId="12" fillId="0" borderId="0" xfId="9" quotePrefix="1" applyFont="1" applyBorder="1" applyAlignment="1">
      <alignment horizontal="left"/>
    </xf>
    <xf numFmtId="0" fontId="8" fillId="0" borderId="0" xfId="9" applyFont="1" applyBorder="1" applyAlignment="1">
      <alignment horizontal="left" vertical="center"/>
    </xf>
    <xf numFmtId="178" fontId="27" fillId="0" borderId="0" xfId="9" applyNumberFormat="1" applyFont="1" applyBorder="1" applyAlignment="1">
      <alignment horizontal="left" vertical="center"/>
    </xf>
    <xf numFmtId="0" fontId="27" fillId="0" borderId="0" xfId="9" applyFont="1" applyBorder="1" applyAlignment="1">
      <alignment horizontal="left"/>
    </xf>
    <xf numFmtId="0" fontId="8" fillId="0" borderId="0" xfId="9" applyFont="1" applyBorder="1" applyAlignment="1">
      <alignment horizontal="right" vertical="center" indent="1"/>
    </xf>
    <xf numFmtId="178" fontId="2" fillId="0" borderId="0" xfId="9" quotePrefix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0" fontId="8" fillId="0" borderId="2" xfId="9" applyFont="1" applyBorder="1" applyAlignment="1">
      <alignment horizontal="right" vertical="center" indent="1"/>
    </xf>
    <xf numFmtId="41" fontId="8" fillId="0" borderId="0" xfId="9" quotePrefix="1" applyNumberFormat="1" applyFont="1" applyBorder="1" applyAlignment="1">
      <alignment horizontal="right" vertical="center"/>
    </xf>
    <xf numFmtId="41" fontId="8" fillId="0" borderId="2" xfId="9" applyNumberFormat="1" applyFont="1" applyBorder="1" applyAlignment="1">
      <alignment horizontal="right" vertical="center"/>
    </xf>
    <xf numFmtId="0" fontId="2" fillId="0" borderId="0" xfId="4" applyFont="1" applyBorder="1">
      <alignment vertical="center"/>
    </xf>
    <xf numFmtId="0" fontId="2" fillId="0" borderId="3" xfId="4" applyFont="1" applyBorder="1" applyAlignment="1">
      <alignment horizontal="center" vertical="center"/>
    </xf>
    <xf numFmtId="41" fontId="2" fillId="0" borderId="1" xfId="4" applyNumberFormat="1" applyFont="1" applyFill="1" applyBorder="1" applyAlignment="1">
      <alignment horizontal="right" vertical="center"/>
    </xf>
    <xf numFmtId="41" fontId="2" fillId="0" borderId="0" xfId="4" applyNumberFormat="1" applyFont="1" applyBorder="1" applyAlignment="1">
      <alignment horizontal="right" vertical="center"/>
    </xf>
    <xf numFmtId="41" fontId="8" fillId="0" borderId="0" xfId="4" applyNumberFormat="1" applyFont="1" applyFill="1" applyBorder="1" applyAlignment="1">
      <alignment horizontal="right" vertical="center" wrapText="1"/>
    </xf>
    <xf numFmtId="41" fontId="2" fillId="0" borderId="2" xfId="4" applyNumberFormat="1" applyFont="1" applyFill="1" applyBorder="1" applyAlignment="1">
      <alignment horizontal="right" vertical="center"/>
    </xf>
    <xf numFmtId="41" fontId="2" fillId="0" borderId="2" xfId="4" applyNumberFormat="1" applyFont="1" applyBorder="1" applyAlignment="1">
      <alignment horizontal="right" vertical="center"/>
    </xf>
    <xf numFmtId="0" fontId="2" fillId="0" borderId="0" xfId="4" applyFont="1" applyFill="1" applyBorder="1">
      <alignment vertical="center"/>
    </xf>
    <xf numFmtId="0" fontId="8" fillId="0" borderId="0" xfId="5" applyFont="1" applyBorder="1">
      <alignment vertical="center"/>
    </xf>
    <xf numFmtId="0" fontId="24" fillId="0" borderId="3" xfId="5" applyFont="1" applyBorder="1" applyAlignment="1">
      <alignment horizontal="center" vertical="center"/>
    </xf>
    <xf numFmtId="0" fontId="24" fillId="0" borderId="3" xfId="7" applyFont="1" applyBorder="1" applyAlignment="1">
      <alignment horizontal="center" vertical="center" wrapText="1"/>
    </xf>
    <xf numFmtId="0" fontId="21" fillId="0" borderId="0" xfId="7" applyFont="1" applyBorder="1" applyAlignment="1">
      <alignment horizontal="center" vertical="center" wrapText="1"/>
    </xf>
    <xf numFmtId="41" fontId="21" fillId="0" borderId="0" xfId="7" applyNumberFormat="1" applyFont="1" applyBorder="1" applyAlignment="1">
      <alignment horizontal="right" vertical="center"/>
    </xf>
    <xf numFmtId="41" fontId="21" fillId="0" borderId="0" xfId="5" applyNumberFormat="1" applyFont="1" applyBorder="1" applyAlignment="1">
      <alignment horizontal="right" vertical="center"/>
    </xf>
    <xf numFmtId="177" fontId="8" fillId="0" borderId="0" xfId="5" applyNumberFormat="1" applyFont="1" applyBorder="1" applyAlignment="1">
      <alignment vertical="top"/>
    </xf>
    <xf numFmtId="0" fontId="8" fillId="0" borderId="0" xfId="5" applyFont="1" applyBorder="1" applyAlignment="1">
      <alignment vertical="top"/>
    </xf>
    <xf numFmtId="41" fontId="21" fillId="0" borderId="2" xfId="5" applyNumberFormat="1" applyFont="1" applyFill="1" applyBorder="1" applyAlignment="1">
      <alignment horizontal="right" vertical="center"/>
    </xf>
    <xf numFmtId="41" fontId="21" fillId="0" borderId="2" xfId="5" applyNumberFormat="1" applyFont="1" applyBorder="1" applyAlignment="1">
      <alignment horizontal="right" vertical="center"/>
    </xf>
    <xf numFmtId="43" fontId="8" fillId="0" borderId="1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 indent="1"/>
    </xf>
    <xf numFmtId="43" fontId="8" fillId="0" borderId="0" xfId="1" applyNumberFormat="1" applyFont="1" applyBorder="1" applyAlignment="1">
      <alignment horizontal="right" vertical="center"/>
    </xf>
    <xf numFmtId="41" fontId="8" fillId="0" borderId="0" xfId="3" applyNumberFormat="1" applyFont="1" applyBorder="1" applyAlignment="1">
      <alignment horizontal="right" vertical="center"/>
    </xf>
    <xf numFmtId="41" fontId="8" fillId="2" borderId="0" xfId="3" applyNumberFormat="1" applyFont="1" applyFill="1" applyBorder="1" applyAlignment="1">
      <alignment horizontal="right" vertical="center"/>
    </xf>
    <xf numFmtId="41" fontId="12" fillId="0" borderId="0" xfId="4" applyNumberFormat="1" applyFont="1" applyFill="1" applyBorder="1" applyAlignment="1">
      <alignment horizontal="right" vertical="center"/>
    </xf>
    <xf numFmtId="0" fontId="15" fillId="0" borderId="2" xfId="1" applyFont="1" applyFill="1" applyBorder="1" applyAlignment="1">
      <alignment horizontal="right" vertical="center" indent="1"/>
    </xf>
    <xf numFmtId="41" fontId="8" fillId="0" borderId="2" xfId="3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43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Fill="1" applyBorder="1">
      <alignment vertical="center"/>
    </xf>
    <xf numFmtId="43" fontId="8" fillId="0" borderId="0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0" xfId="2" applyNumberFormat="1" applyFont="1" applyFill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3" fontId="8" fillId="0" borderId="2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29" fillId="0" borderId="1" xfId="1" applyNumberFormat="1" applyFont="1" applyBorder="1" applyAlignment="1">
      <alignment horizontal="center" vertical="center"/>
    </xf>
    <xf numFmtId="0" fontId="8" fillId="0" borderId="0" xfId="9" applyFont="1" applyBorder="1" applyAlignment="1">
      <alignment horizontal="center"/>
    </xf>
    <xf numFmtId="0" fontId="29" fillId="0" borderId="3" xfId="9" applyFont="1" applyBorder="1" applyAlignment="1">
      <alignment horizontal="center" vertical="center" wrapText="1"/>
    </xf>
    <xf numFmtId="41" fontId="2" fillId="0" borderId="0" xfId="4" applyNumberFormat="1" applyFont="1" applyFill="1" applyBorder="1" applyAlignment="1">
      <alignment horizontal="right" vertical="center"/>
    </xf>
    <xf numFmtId="0" fontId="8" fillId="0" borderId="0" xfId="9" applyFont="1" applyBorder="1" applyAlignment="1">
      <alignment horizontal="right" vertical="center"/>
    </xf>
    <xf numFmtId="0" fontId="8" fillId="0" borderId="2" xfId="9" applyFont="1" applyBorder="1" applyAlignment="1">
      <alignment horizontal="right" vertical="center"/>
    </xf>
    <xf numFmtId="0" fontId="8" fillId="0" borderId="0" xfId="9" applyFont="1" applyBorder="1" applyAlignment="1">
      <alignment horizontal="right" vertical="center" wrapText="1"/>
    </xf>
    <xf numFmtId="0" fontId="16" fillId="0" borderId="1" xfId="9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41" fontId="2" fillId="0" borderId="0" xfId="4" applyNumberFormat="1" applyFont="1">
      <alignment vertical="center"/>
    </xf>
    <xf numFmtId="41" fontId="2" fillId="0" borderId="0" xfId="4" applyNumberFormat="1" applyFont="1" applyFill="1" applyBorder="1" applyAlignment="1">
      <alignment horizontal="right" vertical="center"/>
    </xf>
    <xf numFmtId="0" fontId="12" fillId="0" borderId="0" xfId="7" applyFont="1" applyBorder="1" applyAlignment="1">
      <alignment horizontal="left" vertical="center"/>
    </xf>
    <xf numFmtId="0" fontId="12" fillId="0" borderId="0" xfId="5" applyFont="1" applyBorder="1">
      <alignment vertical="center"/>
    </xf>
    <xf numFmtId="0" fontId="12" fillId="0" borderId="0" xfId="7" applyFont="1" applyBorder="1">
      <alignment vertical="center"/>
    </xf>
    <xf numFmtId="0" fontId="2" fillId="0" borderId="0" xfId="1" applyFont="1" applyBorder="1" applyAlignment="1">
      <alignment horizontal="left" vertical="center"/>
    </xf>
    <xf numFmtId="0" fontId="17" fillId="0" borderId="0" xfId="9" applyFont="1" applyBorder="1" applyAlignment="1">
      <alignment horizontal="center" vertical="center"/>
    </xf>
    <xf numFmtId="41" fontId="2" fillId="0" borderId="0" xfId="4" applyNumberFormat="1" applyFont="1" applyFill="1" applyBorder="1" applyAlignment="1">
      <alignment horizontal="left" vertical="center"/>
    </xf>
    <xf numFmtId="0" fontId="2" fillId="0" borderId="1" xfId="4" applyFont="1" applyBorder="1">
      <alignment vertical="center"/>
    </xf>
    <xf numFmtId="0" fontId="16" fillId="0" borderId="0" xfId="9" applyFont="1" applyBorder="1" applyAlignment="1">
      <alignment horizontal="center" vertical="center"/>
    </xf>
    <xf numFmtId="0" fontId="16" fillId="0" borderId="0" xfId="9" applyFont="1" applyBorder="1" applyAlignment="1">
      <alignment horizontal="center" vertical="center" wrapText="1"/>
    </xf>
    <xf numFmtId="0" fontId="25" fillId="0" borderId="0" xfId="9" applyFont="1" applyBorder="1"/>
    <xf numFmtId="42" fontId="16" fillId="0" borderId="0" xfId="9" applyNumberFormat="1" applyFont="1" applyBorder="1" applyAlignment="1">
      <alignment horizontal="left" vertical="center"/>
    </xf>
    <xf numFmtId="0" fontId="25" fillId="0" borderId="0" xfId="9" applyFont="1" applyBorder="1" applyAlignment="1">
      <alignment vertical="center"/>
    </xf>
    <xf numFmtId="0" fontId="16" fillId="0" borderId="3" xfId="9" applyFont="1" applyBorder="1" applyAlignment="1">
      <alignment horizontal="centerContinuous" vertical="center" wrapText="1"/>
    </xf>
    <xf numFmtId="0" fontId="13" fillId="0" borderId="0" xfId="9" applyFont="1" applyBorder="1" applyAlignment="1">
      <alignment horizontal="right" vertical="center"/>
    </xf>
    <xf numFmtId="184" fontId="8" fillId="0" borderId="2" xfId="9" quotePrefix="1" applyNumberFormat="1" applyFont="1" applyBorder="1" applyAlignment="1">
      <alignment horizontal="right" vertical="center"/>
    </xf>
    <xf numFmtId="0" fontId="9" fillId="0" borderId="1" xfId="1" applyFont="1" applyFill="1" applyBorder="1" applyAlignment="1">
      <alignment vertical="center"/>
    </xf>
    <xf numFmtId="43" fontId="2" fillId="0" borderId="2" xfId="2" applyNumberFormat="1" applyFont="1" applyBorder="1" applyAlignment="1">
      <alignment horizontal="right" vertical="center"/>
    </xf>
    <xf numFmtId="42" fontId="1" fillId="0" borderId="0" xfId="1" applyNumberFormat="1" applyFill="1" applyBorder="1" applyAlignment="1">
      <alignment horizontal="right" vertical="center"/>
    </xf>
    <xf numFmtId="42" fontId="0" fillId="0" borderId="0" xfId="1" applyNumberFormat="1" applyFont="1" applyFill="1" applyBorder="1" applyAlignment="1">
      <alignment horizontal="right" vertical="center"/>
    </xf>
    <xf numFmtId="42" fontId="1" fillId="0" borderId="2" xfId="1" applyNumberFormat="1" applyFill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41" fontId="8" fillId="0" borderId="0" xfId="3" applyNumberFormat="1" applyFont="1" applyFill="1" applyBorder="1" applyAlignment="1">
      <alignment horizontal="right" vertical="center"/>
    </xf>
    <xf numFmtId="176" fontId="29" fillId="0" borderId="0" xfId="1" applyNumberFormat="1" applyFont="1" applyFill="1" applyBorder="1" applyAlignment="1">
      <alignment horizontal="right" vertical="center" indent="1"/>
    </xf>
    <xf numFmtId="0" fontId="2" fillId="0" borderId="0" xfId="0" applyFont="1">
      <alignment vertical="center"/>
    </xf>
    <xf numFmtId="185" fontId="12" fillId="0" borderId="0" xfId="0" applyNumberFormat="1" applyFont="1" applyBorder="1" applyAlignment="1">
      <alignment horizontal="center" vertical="center"/>
    </xf>
    <xf numFmtId="186" fontId="12" fillId="0" borderId="0" xfId="0" applyNumberFormat="1" applyFont="1" applyBorder="1" applyAlignment="1">
      <alignment horizontal="right" vertical="center"/>
    </xf>
    <xf numFmtId="185" fontId="12" fillId="0" borderId="0" xfId="0" applyNumberFormat="1" applyFont="1" applyFill="1" applyBorder="1" applyAlignment="1">
      <alignment horizontal="center" vertical="center"/>
    </xf>
    <xf numFmtId="186" fontId="12" fillId="0" borderId="0" xfId="0" applyNumberFormat="1" applyFont="1" applyFill="1" applyBorder="1" applyAlignment="1">
      <alignment horizontal="right" vertical="center"/>
    </xf>
    <xf numFmtId="185" fontId="5" fillId="0" borderId="0" xfId="0" applyNumberFormat="1" applyFont="1" applyFill="1" applyBorder="1" applyAlignment="1">
      <alignment horizontal="center" vertical="center"/>
    </xf>
    <xf numFmtId="186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187" fontId="21" fillId="0" borderId="0" xfId="0" applyNumberFormat="1" applyFont="1" applyBorder="1" applyAlignment="1">
      <alignment horizontal="right" vertical="center"/>
    </xf>
    <xf numFmtId="185" fontId="21" fillId="0" borderId="0" xfId="0" applyNumberFormat="1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center"/>
    </xf>
    <xf numFmtId="185" fontId="21" fillId="0" borderId="0" xfId="0" applyNumberFormat="1" applyFont="1" applyBorder="1" applyAlignment="1">
      <alignment vertical="center"/>
    </xf>
    <xf numFmtId="185" fontId="21" fillId="0" borderId="0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88" fontId="21" fillId="0" borderId="0" xfId="0" applyNumberFormat="1" applyFont="1" applyFill="1" applyBorder="1" applyAlignment="1">
      <alignment vertical="center"/>
    </xf>
    <xf numFmtId="189" fontId="21" fillId="0" borderId="0" xfId="0" applyNumberFormat="1" applyFont="1" applyFill="1" applyBorder="1" applyAlignment="1">
      <alignment vertical="center"/>
    </xf>
    <xf numFmtId="185" fontId="21" fillId="0" borderId="0" xfId="0" applyNumberFormat="1" applyFont="1" applyFill="1" applyBorder="1" applyAlignment="1">
      <alignment horizontal="right" vertical="center"/>
    </xf>
    <xf numFmtId="176" fontId="21" fillId="0" borderId="0" xfId="0" applyNumberFormat="1" applyFont="1" applyBorder="1" applyAlignment="1">
      <alignment vertical="center"/>
    </xf>
    <xf numFmtId="188" fontId="21" fillId="0" borderId="0" xfId="0" applyNumberFormat="1" applyFont="1" applyBorder="1" applyAlignment="1">
      <alignment vertical="center"/>
    </xf>
    <xf numFmtId="189" fontId="21" fillId="0" borderId="0" xfId="0" applyNumberFormat="1" applyFont="1" applyBorder="1" applyAlignment="1">
      <alignment vertical="center"/>
    </xf>
    <xf numFmtId="41" fontId="21" fillId="0" borderId="0" xfId="0" applyNumberFormat="1" applyFont="1" applyFill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41" fontId="31" fillId="0" borderId="2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1" fillId="0" borderId="2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1" fontId="21" fillId="0" borderId="2" xfId="0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left" vertical="center"/>
    </xf>
    <xf numFmtId="176" fontId="12" fillId="0" borderId="0" xfId="1" applyNumberFormat="1" applyFont="1" applyBorder="1" applyAlignment="1">
      <alignment horizontal="left" vertical="center"/>
    </xf>
    <xf numFmtId="176" fontId="12" fillId="0" borderId="0" xfId="1" applyNumberFormat="1" applyFont="1" applyBorder="1" applyAlignment="1">
      <alignment horizontal="left" vertical="center" wrapText="1"/>
    </xf>
    <xf numFmtId="176" fontId="8" fillId="0" borderId="1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distributed" vertical="center" indent="4"/>
    </xf>
    <xf numFmtId="176" fontId="8" fillId="0" borderId="3" xfId="1" applyNumberFormat="1" applyFont="1" applyBorder="1" applyAlignment="1">
      <alignment horizontal="center" vertical="center"/>
    </xf>
    <xf numFmtId="0" fontId="12" fillId="0" borderId="0" xfId="8" applyFont="1" applyBorder="1" applyAlignment="1">
      <alignment horizontal="left" vertical="center"/>
    </xf>
    <xf numFmtId="0" fontId="12" fillId="0" borderId="0" xfId="7" applyFont="1" applyBorder="1" applyAlignment="1">
      <alignment horizontal="left" vertical="top" wrapText="1"/>
    </xf>
    <xf numFmtId="0" fontId="12" fillId="0" borderId="0" xfId="7" applyFont="1" applyBorder="1" applyAlignment="1">
      <alignment horizontal="left" vertical="top"/>
    </xf>
    <xf numFmtId="0" fontId="12" fillId="0" borderId="0" xfId="6" applyFont="1" applyBorder="1" applyAlignment="1">
      <alignment vertical="top"/>
    </xf>
    <xf numFmtId="0" fontId="21" fillId="0" borderId="1" xfId="7" applyFont="1" applyBorder="1" applyAlignment="1">
      <alignment horizontal="center" vertical="center"/>
    </xf>
    <xf numFmtId="0" fontId="21" fillId="0" borderId="0" xfId="7" applyFont="1" applyBorder="1" applyAlignment="1">
      <alignment horizontal="center" vertical="center"/>
    </xf>
    <xf numFmtId="0" fontId="21" fillId="0" borderId="1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0" fontId="21" fillId="0" borderId="1" xfId="7" applyFont="1" applyBorder="1" applyAlignment="1">
      <alignment horizontal="distributed" vertical="center" wrapText="1" indent="4"/>
    </xf>
    <xf numFmtId="0" fontId="21" fillId="0" borderId="3" xfId="7" applyFont="1" applyBorder="1" applyAlignment="1">
      <alignment horizontal="distributed" vertical="center" wrapText="1" indent="4"/>
    </xf>
    <xf numFmtId="41" fontId="2" fillId="0" borderId="6" xfId="4" applyNumberFormat="1" applyFont="1" applyFill="1" applyBorder="1" applyAlignment="1">
      <alignment horizontal="right" vertical="center"/>
    </xf>
    <xf numFmtId="41" fontId="2" fillId="0" borderId="2" xfId="4" applyNumberFormat="1" applyFont="1" applyFill="1" applyBorder="1" applyAlignment="1">
      <alignment horizontal="right" vertical="center"/>
    </xf>
    <xf numFmtId="41" fontId="2" fillId="0" borderId="7" xfId="4" applyNumberFormat="1" applyFont="1" applyFill="1" applyBorder="1" applyAlignment="1">
      <alignment horizontal="right" vertical="center"/>
    </xf>
    <xf numFmtId="41" fontId="2" fillId="0" borderId="0" xfId="4" applyNumberFormat="1" applyFont="1" applyFill="1" applyBorder="1" applyAlignment="1">
      <alignment horizontal="right" vertical="center"/>
    </xf>
    <xf numFmtId="41" fontId="29" fillId="0" borderId="7" xfId="4" applyNumberFormat="1" applyFont="1" applyFill="1" applyBorder="1" applyAlignment="1">
      <alignment horizontal="center" vertical="center" wrapText="1"/>
    </xf>
    <xf numFmtId="41" fontId="29" fillId="0" borderId="0" xfId="4" applyNumberFormat="1" applyFont="1" applyFill="1" applyBorder="1" applyAlignment="1">
      <alignment horizontal="center" vertical="center" wrapText="1"/>
    </xf>
    <xf numFmtId="41" fontId="9" fillId="0" borderId="7" xfId="4" applyNumberFormat="1" applyFont="1" applyBorder="1" applyAlignment="1">
      <alignment horizontal="center" vertical="center"/>
    </xf>
    <xf numFmtId="41" fontId="9" fillId="0" borderId="0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left" vertical="top" wrapText="1"/>
    </xf>
    <xf numFmtId="41" fontId="25" fillId="0" borderId="1" xfId="4" applyNumberFormat="1" applyFont="1" applyFill="1" applyBorder="1" applyAlignment="1">
      <alignment horizontal="left" vertical="center" wrapText="1"/>
    </xf>
    <xf numFmtId="38" fontId="8" fillId="0" borderId="1" xfId="4" applyNumberFormat="1" applyFont="1" applyFill="1" applyBorder="1" applyAlignment="1">
      <alignment horizontal="center" vertical="center" wrapText="1"/>
    </xf>
    <xf numFmtId="41" fontId="2" fillId="0" borderId="7" xfId="4" applyNumberFormat="1" applyFont="1" applyFill="1" applyBorder="1" applyAlignment="1">
      <alignment horizontal="left" vertical="center"/>
    </xf>
    <xf numFmtId="41" fontId="2" fillId="0" borderId="0" xfId="4" applyNumberFormat="1" applyFont="1" applyFill="1" applyBorder="1" applyAlignment="1">
      <alignment horizontal="left" vertical="center"/>
    </xf>
    <xf numFmtId="38" fontId="17" fillId="0" borderId="0" xfId="9" applyNumberFormat="1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distributed" textRotation="255" indent="2"/>
    </xf>
    <xf numFmtId="0" fontId="9" fillId="0" borderId="5" xfId="4" applyFont="1" applyBorder="1" applyAlignment="1">
      <alignment horizontal="center" vertical="distributed" textRotation="255" indent="2"/>
    </xf>
    <xf numFmtId="38" fontId="16" fillId="0" borderId="0" xfId="4" applyNumberFormat="1" applyFont="1" applyFill="1" applyBorder="1" applyAlignment="1">
      <alignment horizontal="center" vertical="center" wrapText="1"/>
    </xf>
    <xf numFmtId="38" fontId="8" fillId="0" borderId="4" xfId="4" applyNumberFormat="1" applyFont="1" applyFill="1" applyBorder="1" applyAlignment="1">
      <alignment horizontal="center" vertical="center" wrapText="1"/>
    </xf>
    <xf numFmtId="38" fontId="8" fillId="0" borderId="0" xfId="4" applyNumberFormat="1" applyFont="1" applyFill="1" applyBorder="1" applyAlignment="1">
      <alignment horizontal="center" vertical="center" wrapText="1"/>
    </xf>
    <xf numFmtId="0" fontId="29" fillId="0" borderId="4" xfId="9" applyFont="1" applyBorder="1" applyAlignment="1">
      <alignment vertical="distributed" textRotation="255" indent="1"/>
    </xf>
    <xf numFmtId="0" fontId="29" fillId="0" borderId="4" xfId="9" applyFont="1" applyBorder="1" applyAlignment="1">
      <alignment vertical="distributed" textRotation="255" indent="2"/>
    </xf>
    <xf numFmtId="0" fontId="29" fillId="0" borderId="5" xfId="9" applyFont="1" applyBorder="1" applyAlignment="1">
      <alignment vertical="distributed" textRotation="255" indent="2"/>
    </xf>
    <xf numFmtId="0" fontId="25" fillId="0" borderId="1" xfId="9" applyFont="1" applyBorder="1" applyAlignment="1">
      <alignment horizontal="left"/>
    </xf>
    <xf numFmtId="0" fontId="17" fillId="0" borderId="0" xfId="9" applyFont="1" applyBorder="1" applyAlignment="1">
      <alignment horizontal="center" vertical="center"/>
    </xf>
    <xf numFmtId="42" fontId="12" fillId="0" borderId="2" xfId="9" applyNumberFormat="1" applyFont="1" applyBorder="1" applyAlignment="1">
      <alignment horizontal="right" vertical="center"/>
    </xf>
    <xf numFmtId="0" fontId="17" fillId="0" borderId="0" xfId="9" quotePrefix="1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/>
    </xf>
    <xf numFmtId="0" fontId="8" fillId="0" borderId="0" xfId="9" applyFont="1" applyBorder="1" applyAlignment="1">
      <alignment horizontal="center" vertical="center"/>
    </xf>
    <xf numFmtId="0" fontId="16" fillId="0" borderId="3" xfId="9" applyFont="1" applyBorder="1" applyAlignment="1">
      <alignment horizontal="center" vertical="center"/>
    </xf>
    <xf numFmtId="0" fontId="8" fillId="0" borderId="3" xfId="9" applyFont="1" applyBorder="1" applyAlignment="1">
      <alignment horizontal="center" vertical="center"/>
    </xf>
    <xf numFmtId="0" fontId="16" fillId="0" borderId="3" xfId="9" applyFont="1" applyBorder="1" applyAlignment="1">
      <alignment horizontal="center" vertical="center" wrapText="1"/>
    </xf>
    <xf numFmtId="0" fontId="8" fillId="0" borderId="3" xfId="9" applyFont="1" applyBorder="1" applyAlignment="1">
      <alignment horizontal="center" vertical="center" wrapText="1"/>
    </xf>
    <xf numFmtId="0" fontId="8" fillId="0" borderId="3" xfId="4" applyFont="1" applyBorder="1" applyAlignment="1">
      <alignment horizontal="distributed" vertical="center" wrapText="1" indent="4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distributed" vertical="center" indent="2"/>
    </xf>
    <xf numFmtId="0" fontId="21" fillId="0" borderId="3" xfId="0" applyFont="1" applyFill="1" applyBorder="1" applyAlignment="1">
      <alignment horizontal="distributed" vertical="center" indent="2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distributed" vertical="center" wrapText="1" indent="2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distributed" vertical="center" wrapText="1" indent="2"/>
    </xf>
    <xf numFmtId="176" fontId="10" fillId="0" borderId="0" xfId="1" applyNumberFormat="1" applyFont="1" applyBorder="1" applyAlignment="1">
      <alignment horizontal="center" vertical="center"/>
    </xf>
    <xf numFmtId="0" fontId="10" fillId="0" borderId="0" xfId="7" applyFont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</cellXfs>
  <cellStyles count="11">
    <cellStyle name="一般" xfId="0" builtinId="0"/>
    <cellStyle name="一般 10" xfId="1"/>
    <cellStyle name="一般 10 2" xfId="6"/>
    <cellStyle name="一般 2 2 2" xfId="5"/>
    <cellStyle name="一般 2 3" xfId="4"/>
    <cellStyle name="一般 3 2" xfId="10"/>
    <cellStyle name="一般 4 2" xfId="3"/>
    <cellStyle name="一般_Sheet1 2" xfId="7"/>
    <cellStyle name="一般_表2-2-30~40" xfId="8"/>
    <cellStyle name="一般_表5-1-1-表5-2-5被害補償" xfId="9"/>
    <cellStyle name="千分位 10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54"/>
  <sheetViews>
    <sheetView showGridLines="0" tabSelected="1" zoomScale="80" zoomScaleNormal="80" workbookViewId="0">
      <selection activeCell="Y22" sqref="Y22"/>
    </sheetView>
  </sheetViews>
  <sheetFormatPr defaultColWidth="9" defaultRowHeight="15.75"/>
  <cols>
    <col min="1" max="1" width="43.125" style="134" customWidth="1"/>
    <col min="2" max="2" width="10.625" style="134" customWidth="1"/>
    <col min="3" max="3" width="10.625" style="33" customWidth="1"/>
    <col min="4" max="4" width="10.625" style="34" customWidth="1"/>
    <col min="5" max="5" width="10.625" style="33" customWidth="1"/>
    <col min="6" max="6" width="10.625" style="34" customWidth="1"/>
    <col min="7" max="7" width="10.625" style="33" customWidth="1"/>
    <col min="8" max="8" width="10.625" style="34" customWidth="1"/>
    <col min="9" max="9" width="10.625" style="33" customWidth="1"/>
    <col min="10" max="10" width="10.625" style="34" customWidth="1"/>
    <col min="11" max="11" width="10.625" style="33" customWidth="1"/>
    <col min="12" max="12" width="10.625" style="34" customWidth="1"/>
    <col min="13" max="13" width="10.625" style="33" customWidth="1"/>
    <col min="14" max="14" width="10.625" style="34" customWidth="1"/>
    <col min="15" max="15" width="10.625" style="35" customWidth="1"/>
    <col min="16" max="16" width="10.625" style="34" customWidth="1"/>
    <col min="17" max="17" width="10.625" style="35" customWidth="1"/>
    <col min="18" max="18" width="10.625" style="34" customWidth="1"/>
    <col min="19" max="19" width="10.625" style="35" customWidth="1"/>
    <col min="20" max="20" width="10.625" style="34" customWidth="1"/>
    <col min="21" max="21" width="10.625" style="33" customWidth="1"/>
    <col min="22" max="25" width="9" style="32"/>
    <col min="26" max="26" width="9.25" style="32" bestFit="1" customWidth="1"/>
    <col min="27" max="16384" width="9" style="32"/>
  </cols>
  <sheetData>
    <row r="1" spans="1:21" ht="20.25">
      <c r="A1" s="190" t="s">
        <v>484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1" ht="16.5">
      <c r="A2" s="146"/>
      <c r="B2" s="192" t="s">
        <v>143</v>
      </c>
      <c r="C2" s="192"/>
      <c r="D2" s="192" t="s">
        <v>142</v>
      </c>
      <c r="E2" s="192"/>
      <c r="F2" s="192" t="s">
        <v>141</v>
      </c>
      <c r="G2" s="192"/>
      <c r="H2" s="192" t="s">
        <v>140</v>
      </c>
      <c r="I2" s="192"/>
      <c r="J2" s="192" t="s">
        <v>139</v>
      </c>
      <c r="K2" s="192"/>
      <c r="L2" s="192" t="s">
        <v>138</v>
      </c>
      <c r="M2" s="192"/>
      <c r="N2" s="192" t="s">
        <v>137</v>
      </c>
      <c r="O2" s="192"/>
      <c r="P2" s="192" t="s">
        <v>136</v>
      </c>
      <c r="Q2" s="192"/>
      <c r="R2" s="192" t="s">
        <v>135</v>
      </c>
      <c r="S2" s="192"/>
      <c r="T2" s="192" t="s">
        <v>134</v>
      </c>
      <c r="U2" s="192"/>
    </row>
    <row r="3" spans="1:21" ht="16.5">
      <c r="A3" s="128"/>
      <c r="B3" s="118" t="s">
        <v>315</v>
      </c>
      <c r="C3" s="117" t="s">
        <v>316</v>
      </c>
      <c r="D3" s="118" t="s">
        <v>315</v>
      </c>
      <c r="E3" s="117" t="s">
        <v>316</v>
      </c>
      <c r="F3" s="118" t="s">
        <v>315</v>
      </c>
      <c r="G3" s="117" t="s">
        <v>316</v>
      </c>
      <c r="H3" s="118" t="s">
        <v>315</v>
      </c>
      <c r="I3" s="117" t="s">
        <v>316</v>
      </c>
      <c r="J3" s="118" t="s">
        <v>315</v>
      </c>
      <c r="K3" s="117" t="s">
        <v>316</v>
      </c>
      <c r="L3" s="118" t="s">
        <v>315</v>
      </c>
      <c r="M3" s="117" t="s">
        <v>316</v>
      </c>
      <c r="N3" s="118" t="s">
        <v>315</v>
      </c>
      <c r="O3" s="117" t="s">
        <v>316</v>
      </c>
      <c r="P3" s="118" t="s">
        <v>315</v>
      </c>
      <c r="Q3" s="117" t="s">
        <v>316</v>
      </c>
      <c r="R3" s="118" t="s">
        <v>315</v>
      </c>
      <c r="S3" s="117" t="s">
        <v>316</v>
      </c>
      <c r="T3" s="118" t="s">
        <v>315</v>
      </c>
      <c r="U3" s="117" t="s">
        <v>316</v>
      </c>
    </row>
    <row r="4" spans="1:21" ht="16.5">
      <c r="A4" s="148" t="s">
        <v>133</v>
      </c>
      <c r="B4" s="3">
        <v>263258</v>
      </c>
      <c r="C4" s="29">
        <f>SUM(C5:C152)</f>
        <v>99.999999999999986</v>
      </c>
      <c r="D4" s="3">
        <v>233907</v>
      </c>
      <c r="E4" s="29">
        <f>SUM(E5:E152)</f>
        <v>100.00000000000009</v>
      </c>
      <c r="F4" s="3">
        <v>208630</v>
      </c>
      <c r="G4" s="29">
        <f>SUM(G5:G152)</f>
        <v>99.998562047644086</v>
      </c>
      <c r="H4" s="3">
        <v>209752</v>
      </c>
      <c r="I4" s="29">
        <f>SUM(I5:I152)</f>
        <v>99.999999999999986</v>
      </c>
      <c r="J4" s="3">
        <v>193943</v>
      </c>
      <c r="K4" s="29">
        <f>SUM(K5:K152)</f>
        <v>100.00000000000006</v>
      </c>
      <c r="L4" s="3">
        <v>191889</v>
      </c>
      <c r="M4" s="29">
        <f>SUM(M5:M152)</f>
        <v>100.00000000000014</v>
      </c>
      <c r="N4" s="3">
        <v>188570</v>
      </c>
      <c r="O4" s="29">
        <f>SUM(O5:O152)</f>
        <v>100.00000000000004</v>
      </c>
      <c r="P4" s="3">
        <v>186936</v>
      </c>
      <c r="Q4" s="29">
        <f>SUM(Q5:Q152)</f>
        <v>99.999999999999957</v>
      </c>
      <c r="R4" s="3">
        <v>184812</v>
      </c>
      <c r="S4" s="29">
        <f>SUM(S5:S152)</f>
        <v>100.00000000000017</v>
      </c>
      <c r="T4" s="3">
        <f t="shared" ref="T4" si="0">SUM(T5:T151)</f>
        <v>190198</v>
      </c>
      <c r="U4" s="29">
        <f>SUM(U5:U152)</f>
        <v>100.00000000000001</v>
      </c>
    </row>
    <row r="5" spans="1:21" ht="16.5" customHeight="1">
      <c r="A5" s="148" t="s">
        <v>132</v>
      </c>
      <c r="B5" s="37">
        <v>29788</v>
      </c>
      <c r="C5" s="38">
        <f t="shared" ref="C5:C40" si="1">B5/B$4*100</f>
        <v>11.31513572237121</v>
      </c>
      <c r="D5" s="37">
        <v>27308</v>
      </c>
      <c r="E5" s="38">
        <f t="shared" ref="E5:E40" si="2">D5/D$4*100</f>
        <v>11.674725425062098</v>
      </c>
      <c r="F5" s="37">
        <v>24433</v>
      </c>
      <c r="G5" s="38">
        <f t="shared" ref="G5:G40" si="3">F5/F$4*100</f>
        <v>11.71116330345588</v>
      </c>
      <c r="H5" s="37">
        <v>30886</v>
      </c>
      <c r="I5" s="38">
        <f t="shared" ref="I5:I40" si="4">H5/H$4*100</f>
        <v>14.725008581562991</v>
      </c>
      <c r="J5" s="37">
        <v>31716</v>
      </c>
      <c r="K5" s="38">
        <f t="shared" ref="K5:K41" si="5">J5/J$4*100</f>
        <v>16.353258431601038</v>
      </c>
      <c r="L5" s="37">
        <v>36211</v>
      </c>
      <c r="M5" s="38">
        <f t="shared" ref="M5:M41" si="6">L5/L$4*100</f>
        <v>18.870805517773295</v>
      </c>
      <c r="N5" s="37">
        <v>37257</v>
      </c>
      <c r="O5" s="38">
        <f t="shared" ref="O5:O41" si="7">N5/N$4*100</f>
        <v>19.757649679164235</v>
      </c>
      <c r="P5" s="37">
        <v>35718</v>
      </c>
      <c r="Q5" s="38">
        <f t="shared" ref="Q5:Q41" si="8">P5/P$4*100</f>
        <v>19.107074078829118</v>
      </c>
      <c r="R5" s="2">
        <v>34482</v>
      </c>
      <c r="S5" s="34">
        <f t="shared" ref="S5:S41" si="9">R5/R$4*100</f>
        <v>18.657879358483214</v>
      </c>
      <c r="T5" s="2">
        <v>36952</v>
      </c>
      <c r="U5" s="34">
        <f t="shared" ref="U5:U36" si="10">T5/T$4*100</f>
        <v>19.428174849367501</v>
      </c>
    </row>
    <row r="6" spans="1:21" ht="16.5" customHeight="1">
      <c r="A6" s="149" t="s">
        <v>366</v>
      </c>
      <c r="B6" s="35">
        <v>71809</v>
      </c>
      <c r="C6" s="38">
        <f t="shared" si="1"/>
        <v>27.277043812533712</v>
      </c>
      <c r="D6" s="35">
        <v>65128</v>
      </c>
      <c r="E6" s="38">
        <f t="shared" si="2"/>
        <v>27.843544656637036</v>
      </c>
      <c r="F6" s="35">
        <v>56810</v>
      </c>
      <c r="G6" s="38">
        <f t="shared" si="3"/>
        <v>27.230024445190047</v>
      </c>
      <c r="H6" s="35">
        <v>53026</v>
      </c>
      <c r="I6" s="38">
        <f t="shared" si="4"/>
        <v>25.280331057629962</v>
      </c>
      <c r="J6" s="35">
        <v>47314</v>
      </c>
      <c r="K6" s="38">
        <f t="shared" si="5"/>
        <v>24.395827640079819</v>
      </c>
      <c r="L6" s="35">
        <v>42320</v>
      </c>
      <c r="M6" s="38">
        <f t="shared" si="6"/>
        <v>22.05441687642335</v>
      </c>
      <c r="N6" s="35">
        <v>40171</v>
      </c>
      <c r="O6" s="38">
        <f t="shared" si="7"/>
        <v>21.302964416397092</v>
      </c>
      <c r="P6" s="35">
        <v>39156</v>
      </c>
      <c r="Q6" s="38">
        <f t="shared" si="8"/>
        <v>20.946206188214148</v>
      </c>
      <c r="R6" s="2">
        <v>37936</v>
      </c>
      <c r="S6" s="34">
        <f t="shared" si="9"/>
        <v>20.526805618682769</v>
      </c>
      <c r="T6" s="2">
        <v>34969</v>
      </c>
      <c r="U6" s="34">
        <f t="shared" si="10"/>
        <v>18.385577135406262</v>
      </c>
    </row>
    <row r="7" spans="1:21" ht="16.5" customHeight="1">
      <c r="A7" s="148" t="s">
        <v>131</v>
      </c>
      <c r="B7" s="35">
        <v>12593</v>
      </c>
      <c r="C7" s="38">
        <f t="shared" si="1"/>
        <v>4.7835203488592937</v>
      </c>
      <c r="D7" s="35">
        <v>13622</v>
      </c>
      <c r="E7" s="38">
        <f t="shared" si="2"/>
        <v>5.8236820616740843</v>
      </c>
      <c r="F7" s="35">
        <v>15107</v>
      </c>
      <c r="G7" s="38">
        <f t="shared" si="3"/>
        <v>7.2410487465848634</v>
      </c>
      <c r="H7" s="35">
        <v>15033</v>
      </c>
      <c r="I7" s="38">
        <f t="shared" si="4"/>
        <v>7.1670353560395137</v>
      </c>
      <c r="J7" s="35">
        <v>15476</v>
      </c>
      <c r="K7" s="38">
        <f t="shared" si="5"/>
        <v>7.9796641281201177</v>
      </c>
      <c r="L7" s="35">
        <v>15956</v>
      </c>
      <c r="M7" s="38">
        <f t="shared" si="6"/>
        <v>8.3152239054870272</v>
      </c>
      <c r="N7" s="35">
        <v>16136</v>
      </c>
      <c r="O7" s="38">
        <f t="shared" si="7"/>
        <v>8.5570345229888094</v>
      </c>
      <c r="P7" s="35">
        <v>17572</v>
      </c>
      <c r="Q7" s="38">
        <f t="shared" si="8"/>
        <v>9.4000085590790423</v>
      </c>
      <c r="R7" s="2">
        <v>19267</v>
      </c>
      <c r="S7" s="34">
        <f t="shared" si="9"/>
        <v>10.425188840551479</v>
      </c>
      <c r="T7" s="2">
        <v>19828</v>
      </c>
      <c r="U7" s="34">
        <f t="shared" si="10"/>
        <v>10.424925603844414</v>
      </c>
    </row>
    <row r="8" spans="1:21" ht="16.5" customHeight="1">
      <c r="A8" s="149" t="s">
        <v>372</v>
      </c>
      <c r="B8" s="35">
        <v>15869</v>
      </c>
      <c r="C8" s="38">
        <f t="shared" si="1"/>
        <v>6.0279269765781098</v>
      </c>
      <c r="D8" s="35">
        <v>15246</v>
      </c>
      <c r="E8" s="38">
        <f t="shared" si="2"/>
        <v>6.5179750926650337</v>
      </c>
      <c r="F8" s="35">
        <v>14827</v>
      </c>
      <c r="G8" s="38">
        <f t="shared" si="3"/>
        <v>7.1068398600393046</v>
      </c>
      <c r="H8" s="35">
        <v>13556</v>
      </c>
      <c r="I8" s="38">
        <f t="shared" si="4"/>
        <v>6.4628704374690109</v>
      </c>
      <c r="J8" s="35">
        <v>13129</v>
      </c>
      <c r="K8" s="38">
        <f t="shared" si="5"/>
        <v>6.7695147543350362</v>
      </c>
      <c r="L8" s="35">
        <v>14217</v>
      </c>
      <c r="M8" s="38">
        <f t="shared" si="6"/>
        <v>7.4089708112502537</v>
      </c>
      <c r="N8" s="35">
        <v>14157</v>
      </c>
      <c r="O8" s="38">
        <f t="shared" si="7"/>
        <v>7.5075568754308746</v>
      </c>
      <c r="P8" s="35">
        <v>14704</v>
      </c>
      <c r="Q8" s="38">
        <f t="shared" si="8"/>
        <v>7.865793640604271</v>
      </c>
      <c r="R8" s="2">
        <v>16480</v>
      </c>
      <c r="S8" s="34">
        <f t="shared" si="9"/>
        <v>8.9171698807436748</v>
      </c>
      <c r="T8" s="2">
        <v>15865</v>
      </c>
      <c r="U8" s="34">
        <f t="shared" si="10"/>
        <v>8.341307479573917</v>
      </c>
    </row>
    <row r="9" spans="1:21" ht="16.5" customHeight="1">
      <c r="A9" s="148" t="s">
        <v>130</v>
      </c>
      <c r="B9" s="33">
        <v>6380</v>
      </c>
      <c r="C9" s="34">
        <f t="shared" si="1"/>
        <v>2.4234781089273643</v>
      </c>
      <c r="D9" s="33">
        <v>6753</v>
      </c>
      <c r="E9" s="34">
        <f t="shared" si="2"/>
        <v>2.8870448511587941</v>
      </c>
      <c r="F9" s="33">
        <v>6695</v>
      </c>
      <c r="G9" s="34">
        <f t="shared" si="3"/>
        <v>3.2090303407947087</v>
      </c>
      <c r="H9" s="33">
        <v>6555</v>
      </c>
      <c r="I9" s="34">
        <f t="shared" si="4"/>
        <v>3.1251191883748426</v>
      </c>
      <c r="J9" s="33">
        <v>6966</v>
      </c>
      <c r="K9" s="34">
        <f t="shared" si="5"/>
        <v>3.5917769653970497</v>
      </c>
      <c r="L9" s="35">
        <v>7828</v>
      </c>
      <c r="M9" s="34">
        <f t="shared" si="6"/>
        <v>4.0794417606011812</v>
      </c>
      <c r="N9" s="35">
        <v>8253</v>
      </c>
      <c r="O9" s="34">
        <f t="shared" si="7"/>
        <v>4.3766240653338286</v>
      </c>
      <c r="P9" s="35">
        <v>9103</v>
      </c>
      <c r="Q9" s="34">
        <f t="shared" si="8"/>
        <v>4.8695810330808404</v>
      </c>
      <c r="R9" s="2">
        <v>10047</v>
      </c>
      <c r="S9" s="34">
        <f t="shared" si="9"/>
        <v>5.4363353029024095</v>
      </c>
      <c r="T9" s="2">
        <v>11302</v>
      </c>
      <c r="U9" s="34">
        <f t="shared" si="10"/>
        <v>5.9422286249066767</v>
      </c>
    </row>
    <row r="10" spans="1:21" ht="16.5" customHeight="1">
      <c r="A10" s="149" t="s">
        <v>371</v>
      </c>
      <c r="B10" s="33">
        <v>4207</v>
      </c>
      <c r="C10" s="34">
        <f t="shared" si="1"/>
        <v>1.5980521009807871</v>
      </c>
      <c r="D10" s="33">
        <v>4122</v>
      </c>
      <c r="E10" s="34">
        <f t="shared" si="2"/>
        <v>1.7622388385127423</v>
      </c>
      <c r="F10" s="33">
        <v>4583</v>
      </c>
      <c r="G10" s="34">
        <f t="shared" si="3"/>
        <v>2.1967118822796339</v>
      </c>
      <c r="H10" s="33">
        <v>4922</v>
      </c>
      <c r="I10" s="34">
        <f t="shared" si="4"/>
        <v>2.3465807239025134</v>
      </c>
      <c r="J10" s="33">
        <v>5008</v>
      </c>
      <c r="K10" s="34">
        <f t="shared" si="5"/>
        <v>2.5822019871818007</v>
      </c>
      <c r="L10" s="35">
        <v>5592</v>
      </c>
      <c r="M10" s="34">
        <f t="shared" si="6"/>
        <v>2.9141847630661477</v>
      </c>
      <c r="N10" s="35">
        <v>7141</v>
      </c>
      <c r="O10" s="34">
        <f t="shared" si="7"/>
        <v>3.786922628201729</v>
      </c>
      <c r="P10" s="35">
        <v>8021</v>
      </c>
      <c r="Q10" s="34">
        <f t="shared" si="8"/>
        <v>4.2907733127915435</v>
      </c>
      <c r="R10" s="2">
        <v>8532</v>
      </c>
      <c r="S10" s="34">
        <f t="shared" si="9"/>
        <v>4.6165833387442374</v>
      </c>
      <c r="T10" s="2">
        <v>9548</v>
      </c>
      <c r="U10" s="34">
        <f t="shared" si="10"/>
        <v>5.0200317563801926</v>
      </c>
    </row>
    <row r="11" spans="1:21" ht="16.5" customHeight="1">
      <c r="A11" s="148" t="s">
        <v>129</v>
      </c>
      <c r="B11" s="2">
        <v>8549</v>
      </c>
      <c r="C11" s="34">
        <f t="shared" si="1"/>
        <v>3.2473846948620744</v>
      </c>
      <c r="D11" s="2">
        <v>7085</v>
      </c>
      <c r="E11" s="34">
        <f t="shared" si="2"/>
        <v>3.0289816037998007</v>
      </c>
      <c r="F11" s="2">
        <v>6673</v>
      </c>
      <c r="G11" s="34">
        <f t="shared" si="3"/>
        <v>3.1984853568518425</v>
      </c>
      <c r="H11" s="2">
        <v>6601</v>
      </c>
      <c r="I11" s="34">
        <f t="shared" si="4"/>
        <v>3.147049849345894</v>
      </c>
      <c r="J11" s="2">
        <v>5850</v>
      </c>
      <c r="K11" s="34">
        <f t="shared" si="5"/>
        <v>3.0163501647391242</v>
      </c>
      <c r="L11" s="37">
        <v>6306</v>
      </c>
      <c r="M11" s="34">
        <f t="shared" si="6"/>
        <v>3.2862748776636495</v>
      </c>
      <c r="N11" s="37">
        <v>6642</v>
      </c>
      <c r="O11" s="34">
        <f t="shared" si="7"/>
        <v>3.5222994113591768</v>
      </c>
      <c r="P11" s="37">
        <v>7665</v>
      </c>
      <c r="Q11" s="34">
        <f t="shared" si="8"/>
        <v>4.1003338040826804</v>
      </c>
      <c r="R11" s="2">
        <v>7962</v>
      </c>
      <c r="S11" s="34">
        <f t="shared" si="9"/>
        <v>4.3081618076748267</v>
      </c>
      <c r="T11" s="2">
        <v>8407</v>
      </c>
      <c r="U11" s="34">
        <f t="shared" si="10"/>
        <v>4.4201306007423842</v>
      </c>
    </row>
    <row r="12" spans="1:21" ht="16.5" customHeight="1">
      <c r="A12" s="149" t="s">
        <v>373</v>
      </c>
      <c r="B12" s="33">
        <v>5462</v>
      </c>
      <c r="C12" s="34">
        <f t="shared" si="1"/>
        <v>2.0747707572039595</v>
      </c>
      <c r="D12" s="33">
        <v>5497</v>
      </c>
      <c r="E12" s="34">
        <f t="shared" si="2"/>
        <v>2.3500793050229363</v>
      </c>
      <c r="F12" s="33">
        <v>5540</v>
      </c>
      <c r="G12" s="34">
        <f t="shared" si="3"/>
        <v>2.6554186837942773</v>
      </c>
      <c r="H12" s="33">
        <v>5213</v>
      </c>
      <c r="I12" s="34">
        <f t="shared" si="4"/>
        <v>2.4853159922193826</v>
      </c>
      <c r="J12" s="33">
        <v>5325</v>
      </c>
      <c r="K12" s="34">
        <f t="shared" si="5"/>
        <v>2.7456520730317671</v>
      </c>
      <c r="L12" s="35">
        <v>5451</v>
      </c>
      <c r="M12" s="34">
        <f t="shared" si="6"/>
        <v>2.840704782452355</v>
      </c>
      <c r="N12" s="35">
        <v>5866</v>
      </c>
      <c r="O12" s="34">
        <f t="shared" si="7"/>
        <v>3.1107811422813811</v>
      </c>
      <c r="P12" s="35">
        <v>6225</v>
      </c>
      <c r="Q12" s="34">
        <f t="shared" si="8"/>
        <v>3.3300166902041344</v>
      </c>
      <c r="R12" s="2">
        <v>6384</v>
      </c>
      <c r="S12" s="34">
        <f t="shared" si="9"/>
        <v>3.4543211479774039</v>
      </c>
      <c r="T12" s="2">
        <v>6061</v>
      </c>
      <c r="U12" s="34">
        <f t="shared" si="10"/>
        <v>3.1866791448911136</v>
      </c>
    </row>
    <row r="13" spans="1:21" ht="16.5" customHeight="1">
      <c r="A13" s="148" t="s">
        <v>128</v>
      </c>
      <c r="B13" s="33">
        <v>9659</v>
      </c>
      <c r="C13" s="34">
        <f t="shared" si="1"/>
        <v>3.66902430315508</v>
      </c>
      <c r="D13" s="33">
        <v>7821</v>
      </c>
      <c r="E13" s="34">
        <f t="shared" si="2"/>
        <v>3.3436365735099844</v>
      </c>
      <c r="F13" s="33">
        <v>6356</v>
      </c>
      <c r="G13" s="34">
        <f t="shared" si="3"/>
        <v>3.0465417245841921</v>
      </c>
      <c r="H13" s="33">
        <v>6194</v>
      </c>
      <c r="I13" s="34">
        <f t="shared" si="4"/>
        <v>2.9530111751020254</v>
      </c>
      <c r="J13" s="33">
        <v>5594</v>
      </c>
      <c r="K13" s="34">
        <f t="shared" si="5"/>
        <v>2.8843526190684892</v>
      </c>
      <c r="L13" s="35">
        <v>5714</v>
      </c>
      <c r="M13" s="34">
        <f t="shared" si="6"/>
        <v>2.9777631860085778</v>
      </c>
      <c r="N13" s="35">
        <v>5772</v>
      </c>
      <c r="O13" s="34">
        <f t="shared" si="7"/>
        <v>3.0609322797899985</v>
      </c>
      <c r="P13" s="35">
        <v>5934</v>
      </c>
      <c r="Q13" s="34">
        <f t="shared" si="8"/>
        <v>3.1743484401078446</v>
      </c>
      <c r="R13" s="2">
        <v>5787</v>
      </c>
      <c r="S13" s="34">
        <f t="shared" si="9"/>
        <v>3.1312901759626</v>
      </c>
      <c r="T13" s="2">
        <v>5807</v>
      </c>
      <c r="U13" s="34">
        <f t="shared" si="10"/>
        <v>3.0531341023564917</v>
      </c>
    </row>
    <row r="14" spans="1:21" ht="16.5" customHeight="1">
      <c r="A14" s="148" t="s">
        <v>127</v>
      </c>
      <c r="B14" s="33">
        <v>37866</v>
      </c>
      <c r="C14" s="34">
        <f t="shared" si="1"/>
        <v>14.383608475335983</v>
      </c>
      <c r="D14" s="33">
        <v>30346</v>
      </c>
      <c r="E14" s="34">
        <f t="shared" si="2"/>
        <v>12.973532215795167</v>
      </c>
      <c r="F14" s="33">
        <v>23286</v>
      </c>
      <c r="G14" s="34">
        <f t="shared" si="3"/>
        <v>11.161386186071034</v>
      </c>
      <c r="H14" s="33">
        <v>20421</v>
      </c>
      <c r="I14" s="34">
        <f t="shared" si="4"/>
        <v>9.7357832106487656</v>
      </c>
      <c r="J14" s="33">
        <v>17068</v>
      </c>
      <c r="K14" s="34">
        <f t="shared" si="5"/>
        <v>8.8005238652593789</v>
      </c>
      <c r="L14" s="35">
        <v>14403</v>
      </c>
      <c r="M14" s="34">
        <f t="shared" si="6"/>
        <v>7.5059018495067464</v>
      </c>
      <c r="N14" s="35">
        <v>12082</v>
      </c>
      <c r="O14" s="34">
        <f t="shared" si="7"/>
        <v>6.4071697512859949</v>
      </c>
      <c r="P14" s="35">
        <v>9686</v>
      </c>
      <c r="Q14" s="34">
        <f t="shared" si="8"/>
        <v>5.1814524757136136</v>
      </c>
      <c r="R14" s="2">
        <v>6058</v>
      </c>
      <c r="S14" s="34">
        <f t="shared" si="9"/>
        <v>3.277925675821916</v>
      </c>
      <c r="T14" s="2">
        <v>4511</v>
      </c>
      <c r="U14" s="34">
        <f t="shared" si="10"/>
        <v>2.3717389246995237</v>
      </c>
    </row>
    <row r="15" spans="1:21" ht="16.5" customHeight="1">
      <c r="A15" s="148" t="s">
        <v>126</v>
      </c>
      <c r="B15" s="33">
        <v>2366</v>
      </c>
      <c r="C15" s="34">
        <f t="shared" si="1"/>
        <v>0.89873812001914477</v>
      </c>
      <c r="D15" s="33">
        <v>2825</v>
      </c>
      <c r="E15" s="34">
        <f t="shared" si="2"/>
        <v>1.2077449584663991</v>
      </c>
      <c r="F15" s="33">
        <v>2815</v>
      </c>
      <c r="G15" s="34">
        <f t="shared" si="3"/>
        <v>1.3492786272348176</v>
      </c>
      <c r="H15" s="33">
        <v>2914</v>
      </c>
      <c r="I15" s="34">
        <f t="shared" si="4"/>
        <v>1.3892596971661773</v>
      </c>
      <c r="J15" s="33">
        <v>2968</v>
      </c>
      <c r="K15" s="34">
        <f t="shared" si="5"/>
        <v>1.5303465451189266</v>
      </c>
      <c r="L15" s="35">
        <v>3195</v>
      </c>
      <c r="M15" s="34">
        <f t="shared" si="6"/>
        <v>1.6650250926316779</v>
      </c>
      <c r="N15" s="35">
        <v>2967</v>
      </c>
      <c r="O15" s="34">
        <f t="shared" si="7"/>
        <v>1.5734210107652329</v>
      </c>
      <c r="P15" s="35">
        <v>2953</v>
      </c>
      <c r="Q15" s="34">
        <f t="shared" si="8"/>
        <v>1.5796850258912138</v>
      </c>
      <c r="R15" s="2">
        <v>3105</v>
      </c>
      <c r="S15" s="34">
        <f t="shared" si="9"/>
        <v>1.680085708720213</v>
      </c>
      <c r="T15" s="2">
        <v>3995</v>
      </c>
      <c r="U15" s="34">
        <f t="shared" si="10"/>
        <v>2.1004426965583236</v>
      </c>
    </row>
    <row r="16" spans="1:21" ht="16.5" customHeight="1">
      <c r="A16" s="148" t="s">
        <v>125</v>
      </c>
      <c r="B16" s="33">
        <v>1926</v>
      </c>
      <c r="C16" s="34">
        <f t="shared" si="1"/>
        <v>0.7316016987138092</v>
      </c>
      <c r="D16" s="33">
        <v>2010</v>
      </c>
      <c r="E16" s="34">
        <f t="shared" si="2"/>
        <v>0.85931588195308395</v>
      </c>
      <c r="F16" s="33">
        <v>2067</v>
      </c>
      <c r="G16" s="34">
        <f t="shared" si="3"/>
        <v>0.9907491731773953</v>
      </c>
      <c r="H16" s="33">
        <v>1981</v>
      </c>
      <c r="I16" s="34">
        <f t="shared" si="4"/>
        <v>0.94444868225332779</v>
      </c>
      <c r="J16" s="33">
        <v>2326</v>
      </c>
      <c r="K16" s="34">
        <f t="shared" si="5"/>
        <v>1.199321450116787</v>
      </c>
      <c r="L16" s="35">
        <v>2557</v>
      </c>
      <c r="M16" s="34">
        <f t="shared" si="6"/>
        <v>1.3325412087196242</v>
      </c>
      <c r="N16" s="35">
        <v>2773</v>
      </c>
      <c r="O16" s="34">
        <f t="shared" si="7"/>
        <v>1.470541443495784</v>
      </c>
      <c r="P16" s="35">
        <v>2714</v>
      </c>
      <c r="Q16" s="34">
        <f t="shared" si="8"/>
        <v>1.4518337826849832</v>
      </c>
      <c r="R16" s="2">
        <v>2756</v>
      </c>
      <c r="S16" s="34">
        <f t="shared" si="9"/>
        <v>1.4912451572408718</v>
      </c>
      <c r="T16" s="2">
        <v>3142</v>
      </c>
      <c r="U16" s="34">
        <f t="shared" si="10"/>
        <v>1.6519626915109518</v>
      </c>
    </row>
    <row r="17" spans="1:21" ht="16.5" customHeight="1">
      <c r="A17" s="148" t="s">
        <v>124</v>
      </c>
      <c r="B17" s="2">
        <v>3280</v>
      </c>
      <c r="C17" s="34">
        <f t="shared" si="1"/>
        <v>1.2459260497306823</v>
      </c>
      <c r="D17" s="2">
        <v>3175</v>
      </c>
      <c r="E17" s="34">
        <f t="shared" si="2"/>
        <v>1.3573770772144484</v>
      </c>
      <c r="F17" s="2">
        <v>3201</v>
      </c>
      <c r="G17" s="34">
        <f t="shared" si="3"/>
        <v>1.5342951636869098</v>
      </c>
      <c r="H17" s="2">
        <v>3434</v>
      </c>
      <c r="I17" s="34">
        <f t="shared" si="4"/>
        <v>1.6371715168389336</v>
      </c>
      <c r="J17" s="2">
        <v>3244</v>
      </c>
      <c r="K17" s="34">
        <f t="shared" si="5"/>
        <v>1.67265639904508</v>
      </c>
      <c r="L17" s="37">
        <v>3158</v>
      </c>
      <c r="M17" s="34">
        <f t="shared" si="6"/>
        <v>1.6457431119032357</v>
      </c>
      <c r="N17" s="37">
        <v>3286</v>
      </c>
      <c r="O17" s="34">
        <f t="shared" si="7"/>
        <v>1.742588959007265</v>
      </c>
      <c r="P17" s="37">
        <v>3032</v>
      </c>
      <c r="Q17" s="34">
        <f t="shared" si="8"/>
        <v>1.6219454786664953</v>
      </c>
      <c r="R17" s="2">
        <v>2836</v>
      </c>
      <c r="S17" s="34">
        <f t="shared" si="9"/>
        <v>1.5345323896716663</v>
      </c>
      <c r="T17" s="2">
        <v>2945</v>
      </c>
      <c r="U17" s="34">
        <f t="shared" si="10"/>
        <v>1.5483864183640208</v>
      </c>
    </row>
    <row r="18" spans="1:21" ht="16.5" customHeight="1">
      <c r="A18" s="148" t="s">
        <v>123</v>
      </c>
      <c r="B18" s="33">
        <v>2282</v>
      </c>
      <c r="C18" s="34">
        <f t="shared" si="1"/>
        <v>0.86683025776994427</v>
      </c>
      <c r="D18" s="33">
        <v>2053</v>
      </c>
      <c r="E18" s="34">
        <f t="shared" si="2"/>
        <v>0.87769925654212988</v>
      </c>
      <c r="F18" s="33">
        <v>2181</v>
      </c>
      <c r="G18" s="34">
        <f t="shared" si="3"/>
        <v>1.0453913626995159</v>
      </c>
      <c r="H18" s="33">
        <v>2032</v>
      </c>
      <c r="I18" s="34">
        <f t="shared" si="4"/>
        <v>0.96876311072123267</v>
      </c>
      <c r="J18" s="33">
        <v>2025</v>
      </c>
      <c r="K18" s="34">
        <f t="shared" si="5"/>
        <v>1.0441212108712354</v>
      </c>
      <c r="L18" s="35">
        <v>2301</v>
      </c>
      <c r="M18" s="34">
        <f t="shared" si="6"/>
        <v>1.1991307474633772</v>
      </c>
      <c r="N18" s="35">
        <v>2562</v>
      </c>
      <c r="O18" s="34">
        <f t="shared" si="7"/>
        <v>1.3586466564140638</v>
      </c>
      <c r="P18" s="35">
        <v>2745</v>
      </c>
      <c r="Q18" s="34">
        <f t="shared" si="8"/>
        <v>1.4684169983309796</v>
      </c>
      <c r="R18" s="2">
        <v>2087</v>
      </c>
      <c r="S18" s="34">
        <f t="shared" si="9"/>
        <v>1.1292556760383525</v>
      </c>
      <c r="T18" s="2">
        <v>2101</v>
      </c>
      <c r="U18" s="34">
        <f t="shared" si="10"/>
        <v>1.1046383242726001</v>
      </c>
    </row>
    <row r="19" spans="1:21" ht="16.5" customHeight="1">
      <c r="A19" s="149" t="s">
        <v>374</v>
      </c>
      <c r="B19" s="33">
        <v>6362</v>
      </c>
      <c r="C19" s="34">
        <f t="shared" si="1"/>
        <v>2.4166407098739637</v>
      </c>
      <c r="D19" s="33">
        <v>5406</v>
      </c>
      <c r="E19" s="34">
        <f t="shared" si="2"/>
        <v>2.3111749541484436</v>
      </c>
      <c r="F19" s="33">
        <v>3958</v>
      </c>
      <c r="G19" s="34">
        <f t="shared" si="3"/>
        <v>1.8971384748118678</v>
      </c>
      <c r="H19" s="33">
        <v>3070</v>
      </c>
      <c r="I19" s="34">
        <f t="shared" si="4"/>
        <v>1.4636332430680041</v>
      </c>
      <c r="J19" s="33">
        <v>3058</v>
      </c>
      <c r="K19" s="34">
        <f t="shared" si="5"/>
        <v>1.5767519322687593</v>
      </c>
      <c r="L19" s="35">
        <v>3285</v>
      </c>
      <c r="M19" s="34">
        <f t="shared" si="6"/>
        <v>1.7119272079170771</v>
      </c>
      <c r="N19" s="35">
        <v>2732</v>
      </c>
      <c r="O19" s="34">
        <f t="shared" si="7"/>
        <v>1.4487988545367769</v>
      </c>
      <c r="P19" s="35">
        <v>2323</v>
      </c>
      <c r="Q19" s="34">
        <f t="shared" si="8"/>
        <v>1.2426712885693498</v>
      </c>
      <c r="R19" s="2">
        <v>2289</v>
      </c>
      <c r="S19" s="34">
        <f t="shared" si="9"/>
        <v>1.2385559379261086</v>
      </c>
      <c r="T19" s="2">
        <v>2011</v>
      </c>
      <c r="U19" s="34">
        <f t="shared" si="10"/>
        <v>1.0573192147130883</v>
      </c>
    </row>
    <row r="20" spans="1:21" ht="16.5" customHeight="1">
      <c r="A20" s="148" t="s">
        <v>122</v>
      </c>
      <c r="B20" s="33">
        <v>4055</v>
      </c>
      <c r="C20" s="34">
        <f t="shared" si="1"/>
        <v>1.540314064529853</v>
      </c>
      <c r="D20" s="33">
        <v>3481</v>
      </c>
      <c r="E20" s="34">
        <f t="shared" si="2"/>
        <v>1.4881983010341717</v>
      </c>
      <c r="F20" s="33">
        <v>3167</v>
      </c>
      <c r="G20" s="34">
        <f t="shared" si="3"/>
        <v>1.5179983703206634</v>
      </c>
      <c r="H20" s="33">
        <v>2165</v>
      </c>
      <c r="I20" s="34">
        <f t="shared" si="4"/>
        <v>1.0321713261375338</v>
      </c>
      <c r="J20" s="33">
        <v>1901</v>
      </c>
      <c r="K20" s="34">
        <f t="shared" si="5"/>
        <v>0.98018489968702149</v>
      </c>
      <c r="L20" s="35">
        <v>1773</v>
      </c>
      <c r="M20" s="34">
        <f t="shared" si="6"/>
        <v>0.92397167112236755</v>
      </c>
      <c r="N20" s="35">
        <v>1413</v>
      </c>
      <c r="O20" s="34">
        <f t="shared" si="7"/>
        <v>0.74932385851407957</v>
      </c>
      <c r="P20" s="35">
        <v>1241</v>
      </c>
      <c r="Q20" s="34">
        <f t="shared" si="8"/>
        <v>0.66386356828005311</v>
      </c>
      <c r="R20" s="2">
        <v>1581</v>
      </c>
      <c r="S20" s="34">
        <f t="shared" si="9"/>
        <v>0.85546393091357698</v>
      </c>
      <c r="T20" s="2">
        <v>1844</v>
      </c>
      <c r="U20" s="34">
        <f t="shared" si="10"/>
        <v>0.96951597808599466</v>
      </c>
    </row>
    <row r="21" spans="1:21" ht="16.5" customHeight="1">
      <c r="A21" s="148" t="s">
        <v>121</v>
      </c>
      <c r="B21" s="33">
        <v>4017</v>
      </c>
      <c r="C21" s="34">
        <f t="shared" si="1"/>
        <v>1.5258795554171194</v>
      </c>
      <c r="D21" s="33">
        <v>4010</v>
      </c>
      <c r="E21" s="34">
        <f t="shared" si="2"/>
        <v>1.7143565605133664</v>
      </c>
      <c r="F21" s="33">
        <v>3441</v>
      </c>
      <c r="G21" s="34">
        <f t="shared" si="3"/>
        <v>1.6493313521545321</v>
      </c>
      <c r="H21" s="33">
        <v>3327</v>
      </c>
      <c r="I21" s="34">
        <f t="shared" si="4"/>
        <v>1.5861588924062704</v>
      </c>
      <c r="J21" s="33">
        <v>3195</v>
      </c>
      <c r="K21" s="34">
        <f t="shared" si="5"/>
        <v>1.6473912438190603</v>
      </c>
      <c r="L21" s="35">
        <v>2422</v>
      </c>
      <c r="M21" s="34">
        <f t="shared" si="6"/>
        <v>1.2621880357915254</v>
      </c>
      <c r="N21" s="35">
        <v>1542</v>
      </c>
      <c r="O21" s="34">
        <f t="shared" si="7"/>
        <v>0.81773346767778543</v>
      </c>
      <c r="P21" s="35">
        <v>839</v>
      </c>
      <c r="Q21" s="34">
        <f t="shared" si="8"/>
        <v>0.44881670732229212</v>
      </c>
      <c r="R21" s="2">
        <v>1092</v>
      </c>
      <c r="S21" s="34">
        <f t="shared" si="9"/>
        <v>0.59087072268034546</v>
      </c>
      <c r="T21" s="2">
        <v>1835</v>
      </c>
      <c r="U21" s="34">
        <f t="shared" si="10"/>
        <v>0.9647840671300435</v>
      </c>
    </row>
    <row r="22" spans="1:21" ht="16.5" customHeight="1">
      <c r="A22" s="148" t="s">
        <v>120</v>
      </c>
      <c r="B22" s="2">
        <v>8572</v>
      </c>
      <c r="C22" s="34">
        <f t="shared" si="1"/>
        <v>3.2561213714303081</v>
      </c>
      <c r="D22" s="2">
        <v>4386</v>
      </c>
      <c r="E22" s="34">
        <f t="shared" si="2"/>
        <v>1.8751042080826996</v>
      </c>
      <c r="F22" s="2">
        <v>3125</v>
      </c>
      <c r="G22" s="34">
        <f t="shared" si="3"/>
        <v>1.4978670373388296</v>
      </c>
      <c r="H22" s="2">
        <v>8023</v>
      </c>
      <c r="I22" s="34">
        <f t="shared" si="4"/>
        <v>3.8249933254510085</v>
      </c>
      <c r="J22" s="2">
        <v>2974</v>
      </c>
      <c r="K22" s="34">
        <f t="shared" si="5"/>
        <v>1.5334402375955822</v>
      </c>
      <c r="L22" s="37">
        <v>2515</v>
      </c>
      <c r="M22" s="34">
        <f t="shared" si="6"/>
        <v>1.3106535549197713</v>
      </c>
      <c r="N22" s="37">
        <v>2267</v>
      </c>
      <c r="O22" s="34">
        <f t="shared" si="7"/>
        <v>1.2022060773187677</v>
      </c>
      <c r="P22" s="37">
        <v>1982</v>
      </c>
      <c r="Q22" s="34">
        <f t="shared" si="8"/>
        <v>1.0602559164633885</v>
      </c>
      <c r="R22" s="2">
        <v>1856</v>
      </c>
      <c r="S22" s="34">
        <f t="shared" si="9"/>
        <v>1.0042637923944333</v>
      </c>
      <c r="T22" s="2">
        <v>1821</v>
      </c>
      <c r="U22" s="34">
        <f t="shared" si="10"/>
        <v>0.9574233167541194</v>
      </c>
    </row>
    <row r="23" spans="1:21" ht="16.5" customHeight="1">
      <c r="A23" s="148" t="s">
        <v>119</v>
      </c>
      <c r="B23" s="33">
        <v>503</v>
      </c>
      <c r="C23" s="34">
        <f t="shared" si="1"/>
        <v>0.19106731799223575</v>
      </c>
      <c r="D23" s="33">
        <v>563</v>
      </c>
      <c r="E23" s="34">
        <f t="shared" si="2"/>
        <v>0.24069395101471952</v>
      </c>
      <c r="F23" s="33">
        <v>836</v>
      </c>
      <c r="G23" s="34">
        <f t="shared" si="3"/>
        <v>0.40070938982888366</v>
      </c>
      <c r="H23" s="33">
        <v>821</v>
      </c>
      <c r="I23" s="34">
        <f t="shared" si="4"/>
        <v>0.39141462298333274</v>
      </c>
      <c r="J23" s="33">
        <v>710</v>
      </c>
      <c r="K23" s="34">
        <f t="shared" si="5"/>
        <v>0.36608694307090228</v>
      </c>
      <c r="L23" s="35">
        <v>929</v>
      </c>
      <c r="M23" s="34">
        <f t="shared" si="6"/>
        <v>0.48413405666817794</v>
      </c>
      <c r="N23" s="35">
        <v>1092</v>
      </c>
      <c r="O23" s="34">
        <f t="shared" si="7"/>
        <v>0.57909529617648614</v>
      </c>
      <c r="P23" s="35">
        <v>1255</v>
      </c>
      <c r="Q23" s="34">
        <f t="shared" si="8"/>
        <v>0.67135276244276121</v>
      </c>
      <c r="R23" s="2">
        <v>1223</v>
      </c>
      <c r="S23" s="34">
        <f t="shared" si="9"/>
        <v>0.66175356578577149</v>
      </c>
      <c r="T23" s="2">
        <v>1760</v>
      </c>
      <c r="U23" s="34">
        <f t="shared" si="10"/>
        <v>0.9253514758304503</v>
      </c>
    </row>
    <row r="24" spans="1:21" ht="16.5" customHeight="1">
      <c r="A24" s="148" t="s">
        <v>118</v>
      </c>
      <c r="B24" s="33">
        <v>1167</v>
      </c>
      <c r="C24" s="34">
        <f t="shared" si="1"/>
        <v>0.44329137196210566</v>
      </c>
      <c r="D24" s="33">
        <v>1271</v>
      </c>
      <c r="E24" s="34">
        <f t="shared" si="2"/>
        <v>0.54337835122505951</v>
      </c>
      <c r="F24" s="33">
        <v>1220</v>
      </c>
      <c r="G24" s="34">
        <f t="shared" si="3"/>
        <v>0.58476729137707906</v>
      </c>
      <c r="H24" s="33">
        <v>1049</v>
      </c>
      <c r="I24" s="34">
        <f t="shared" si="4"/>
        <v>0.50011442083984892</v>
      </c>
      <c r="J24" s="33">
        <v>1247</v>
      </c>
      <c r="K24" s="34">
        <f t="shared" si="5"/>
        <v>0.6429724197315706</v>
      </c>
      <c r="L24" s="35">
        <v>1468</v>
      </c>
      <c r="M24" s="34">
        <f t="shared" si="6"/>
        <v>0.76502561376629197</v>
      </c>
      <c r="N24" s="35">
        <v>1593</v>
      </c>
      <c r="O24" s="34">
        <f t="shared" si="7"/>
        <v>0.84477912711459946</v>
      </c>
      <c r="P24" s="35">
        <v>1700</v>
      </c>
      <c r="Q24" s="34">
        <f t="shared" si="8"/>
        <v>0.90940214832883981</v>
      </c>
      <c r="R24" s="2">
        <v>1634</v>
      </c>
      <c r="S24" s="34">
        <f t="shared" si="9"/>
        <v>0.88414172239897837</v>
      </c>
      <c r="T24" s="2">
        <v>1638</v>
      </c>
      <c r="U24" s="34">
        <f t="shared" si="10"/>
        <v>0.86120779398311231</v>
      </c>
    </row>
    <row r="25" spans="1:21" ht="16.5" customHeight="1">
      <c r="A25" s="148" t="s">
        <v>117</v>
      </c>
      <c r="B25" s="33">
        <v>25</v>
      </c>
      <c r="C25" s="34">
        <f t="shared" si="1"/>
        <v>9.4963875741667873E-3</v>
      </c>
      <c r="D25" s="33">
        <v>40</v>
      </c>
      <c r="E25" s="34">
        <f t="shared" si="2"/>
        <v>1.7100813571205652E-2</v>
      </c>
      <c r="F25" s="33">
        <v>14</v>
      </c>
      <c r="G25" s="34">
        <f t="shared" si="3"/>
        <v>6.7104443272779568E-3</v>
      </c>
      <c r="H25" s="33">
        <v>36</v>
      </c>
      <c r="I25" s="34">
        <f t="shared" si="4"/>
        <v>1.7163125977344672E-2</v>
      </c>
      <c r="J25" s="33">
        <v>28</v>
      </c>
      <c r="K25" s="34">
        <f t="shared" si="5"/>
        <v>1.4437231557725723E-2</v>
      </c>
      <c r="L25" s="35">
        <v>18</v>
      </c>
      <c r="M25" s="34">
        <f t="shared" si="6"/>
        <v>9.3804230570798744E-3</v>
      </c>
      <c r="N25" s="35">
        <v>61</v>
      </c>
      <c r="O25" s="34">
        <f t="shared" si="7"/>
        <v>3.2348729914620566E-2</v>
      </c>
      <c r="P25" s="35">
        <v>590</v>
      </c>
      <c r="Q25" s="34">
        <f t="shared" si="8"/>
        <v>0.31561603971412677</v>
      </c>
      <c r="R25" s="2">
        <v>518</v>
      </c>
      <c r="S25" s="34">
        <f t="shared" si="9"/>
        <v>0.28028482998939463</v>
      </c>
      <c r="T25" s="2">
        <v>1559</v>
      </c>
      <c r="U25" s="34">
        <f t="shared" si="10"/>
        <v>0.81967213114754101</v>
      </c>
    </row>
    <row r="26" spans="1:21" ht="16.5" customHeight="1">
      <c r="A26" s="148" t="s">
        <v>116</v>
      </c>
      <c r="B26" s="33">
        <v>21</v>
      </c>
      <c r="C26" s="34">
        <f t="shared" si="1"/>
        <v>7.9769655623001014E-3</v>
      </c>
      <c r="D26" s="33">
        <v>25</v>
      </c>
      <c r="E26" s="34">
        <f t="shared" si="2"/>
        <v>1.0688008482003531E-2</v>
      </c>
      <c r="F26" s="33">
        <v>20</v>
      </c>
      <c r="G26" s="34">
        <f t="shared" si="3"/>
        <v>9.5863490389685099E-3</v>
      </c>
      <c r="H26" s="33">
        <v>36</v>
      </c>
      <c r="I26" s="34">
        <f t="shared" si="4"/>
        <v>1.7163125977344672E-2</v>
      </c>
      <c r="J26" s="33">
        <v>66</v>
      </c>
      <c r="K26" s="34">
        <f t="shared" si="5"/>
        <v>3.4030617243210631E-2</v>
      </c>
      <c r="L26" s="35">
        <v>43</v>
      </c>
      <c r="M26" s="34">
        <f t="shared" si="6"/>
        <v>2.2408788414135256E-2</v>
      </c>
      <c r="N26" s="35">
        <v>112</v>
      </c>
      <c r="O26" s="34">
        <f t="shared" si="7"/>
        <v>5.9394389351434485E-2</v>
      </c>
      <c r="P26" s="35">
        <v>119</v>
      </c>
      <c r="Q26" s="34">
        <f t="shared" si="8"/>
        <v>6.365815038301878E-2</v>
      </c>
      <c r="R26" s="2">
        <v>137</v>
      </c>
      <c r="S26" s="34">
        <f t="shared" si="9"/>
        <v>7.4129385537735654E-2</v>
      </c>
      <c r="T26" s="2">
        <v>1508</v>
      </c>
      <c r="U26" s="34">
        <f t="shared" si="10"/>
        <v>0.79285796906381767</v>
      </c>
    </row>
    <row r="27" spans="1:21" ht="16.5" customHeight="1">
      <c r="A27" s="148" t="s">
        <v>115</v>
      </c>
      <c r="B27" s="33">
        <v>383</v>
      </c>
      <c r="C27" s="34">
        <f t="shared" si="1"/>
        <v>0.14548465763623519</v>
      </c>
      <c r="D27" s="33">
        <v>398</v>
      </c>
      <c r="E27" s="34">
        <f t="shared" si="2"/>
        <v>0.17015309503349621</v>
      </c>
      <c r="F27" s="33">
        <v>380</v>
      </c>
      <c r="G27" s="34">
        <f t="shared" si="3"/>
        <v>0.18214063174040168</v>
      </c>
      <c r="H27" s="33">
        <v>601</v>
      </c>
      <c r="I27" s="34">
        <f t="shared" si="4"/>
        <v>0.28652885312178189</v>
      </c>
      <c r="J27" s="33">
        <v>641</v>
      </c>
      <c r="K27" s="34">
        <f t="shared" si="5"/>
        <v>0.33050947958936389</v>
      </c>
      <c r="L27" s="35">
        <v>575</v>
      </c>
      <c r="M27" s="34">
        <f t="shared" si="6"/>
        <v>0.29965240321227377</v>
      </c>
      <c r="N27" s="35">
        <v>661</v>
      </c>
      <c r="O27" s="34">
        <f t="shared" si="7"/>
        <v>0.35053295858301958</v>
      </c>
      <c r="P27" s="35">
        <v>768</v>
      </c>
      <c r="Q27" s="34">
        <f t="shared" si="8"/>
        <v>0.41083579406855825</v>
      </c>
      <c r="R27" s="2">
        <v>858</v>
      </c>
      <c r="S27" s="34">
        <f t="shared" si="9"/>
        <v>0.46425556782027139</v>
      </c>
      <c r="T27" s="2">
        <v>1057</v>
      </c>
      <c r="U27" s="34">
        <f t="shared" si="10"/>
        <v>0.55573665338226474</v>
      </c>
    </row>
    <row r="28" spans="1:21" ht="16.5" customHeight="1">
      <c r="A28" s="148" t="s">
        <v>114</v>
      </c>
      <c r="B28" s="33">
        <v>11427</v>
      </c>
      <c r="C28" s="34">
        <f t="shared" si="1"/>
        <v>4.3406088324001546</v>
      </c>
      <c r="D28" s="33">
        <v>8615</v>
      </c>
      <c r="E28" s="34">
        <f t="shared" si="2"/>
        <v>3.6830877228984171</v>
      </c>
      <c r="F28" s="33">
        <v>6588</v>
      </c>
      <c r="G28" s="34">
        <f t="shared" si="3"/>
        <v>3.1577433734362268</v>
      </c>
      <c r="H28" s="33">
        <v>6414</v>
      </c>
      <c r="I28" s="34">
        <f t="shared" si="4"/>
        <v>3.0578969449635762</v>
      </c>
      <c r="J28" s="33">
        <v>5688</v>
      </c>
      <c r="K28" s="34">
        <f t="shared" si="5"/>
        <v>2.9328204678694259</v>
      </c>
      <c r="L28" s="35">
        <v>4548</v>
      </c>
      <c r="M28" s="34">
        <f t="shared" si="6"/>
        <v>2.3701202257555147</v>
      </c>
      <c r="N28" s="35">
        <v>3138</v>
      </c>
      <c r="O28" s="34">
        <f t="shared" si="7"/>
        <v>1.6641035159357269</v>
      </c>
      <c r="P28" s="35">
        <v>2326</v>
      </c>
      <c r="Q28" s="34">
        <f t="shared" si="8"/>
        <v>1.2442761158899303</v>
      </c>
      <c r="R28" s="2">
        <v>1494</v>
      </c>
      <c r="S28" s="34">
        <f t="shared" si="9"/>
        <v>0.80838906564508795</v>
      </c>
      <c r="T28" s="2">
        <v>1034</v>
      </c>
      <c r="U28" s="34">
        <f t="shared" si="10"/>
        <v>0.5436439920503896</v>
      </c>
    </row>
    <row r="29" spans="1:21" ht="16.5" customHeight="1">
      <c r="A29" s="148" t="s">
        <v>113</v>
      </c>
      <c r="B29" s="33">
        <v>325</v>
      </c>
      <c r="C29" s="34">
        <f t="shared" si="1"/>
        <v>0.12345303846416825</v>
      </c>
      <c r="D29" s="33">
        <v>405</v>
      </c>
      <c r="E29" s="34">
        <f t="shared" si="2"/>
        <v>0.17314573740845721</v>
      </c>
      <c r="F29" s="33">
        <v>468</v>
      </c>
      <c r="G29" s="34">
        <f t="shared" si="3"/>
        <v>0.22432056751186311</v>
      </c>
      <c r="H29" s="33">
        <v>497</v>
      </c>
      <c r="I29" s="34">
        <f t="shared" si="4"/>
        <v>0.23694648918723063</v>
      </c>
      <c r="J29" s="33">
        <v>490</v>
      </c>
      <c r="K29" s="34">
        <f t="shared" si="5"/>
        <v>0.25265155226020014</v>
      </c>
      <c r="L29" s="35">
        <v>550</v>
      </c>
      <c r="M29" s="34">
        <f t="shared" si="6"/>
        <v>0.28662403785521839</v>
      </c>
      <c r="N29" s="35">
        <v>733</v>
      </c>
      <c r="O29" s="34">
        <f t="shared" si="7"/>
        <v>0.38871506602322747</v>
      </c>
      <c r="P29" s="35">
        <v>519</v>
      </c>
      <c r="Q29" s="34">
        <f t="shared" si="8"/>
        <v>0.27763512646039284</v>
      </c>
      <c r="R29" s="2">
        <v>759</v>
      </c>
      <c r="S29" s="34">
        <f t="shared" si="9"/>
        <v>0.41068761768716316</v>
      </c>
      <c r="T29" s="2">
        <v>908</v>
      </c>
      <c r="U29" s="34">
        <f t="shared" si="10"/>
        <v>0.47739723866707323</v>
      </c>
    </row>
    <row r="30" spans="1:21" ht="16.5" customHeight="1">
      <c r="A30" s="148" t="s">
        <v>112</v>
      </c>
      <c r="B30" s="33">
        <v>1422</v>
      </c>
      <c r="C30" s="34">
        <f t="shared" si="1"/>
        <v>0.54015452521860685</v>
      </c>
      <c r="D30" s="33">
        <v>1411</v>
      </c>
      <c r="E30" s="34">
        <f t="shared" si="2"/>
        <v>0.60323119872427933</v>
      </c>
      <c r="F30" s="33">
        <v>1307</v>
      </c>
      <c r="G30" s="34">
        <f t="shared" si="3"/>
        <v>0.62646790969659205</v>
      </c>
      <c r="H30" s="33">
        <v>1130</v>
      </c>
      <c r="I30" s="34">
        <f t="shared" si="4"/>
        <v>0.53873145428887448</v>
      </c>
      <c r="J30" s="33">
        <v>1204</v>
      </c>
      <c r="K30" s="34">
        <f t="shared" si="5"/>
        <v>0.62080095698220616</v>
      </c>
      <c r="L30" s="35">
        <v>753</v>
      </c>
      <c r="M30" s="34">
        <f t="shared" si="6"/>
        <v>0.39241436455450807</v>
      </c>
      <c r="N30" s="35">
        <v>556</v>
      </c>
      <c r="O30" s="34">
        <f t="shared" si="7"/>
        <v>0.29485071856604972</v>
      </c>
      <c r="P30" s="35">
        <v>673</v>
      </c>
      <c r="Q30" s="34">
        <f t="shared" si="8"/>
        <v>0.36001626225018191</v>
      </c>
      <c r="R30" s="2">
        <v>862</v>
      </c>
      <c r="S30" s="34">
        <f t="shared" si="9"/>
        <v>0.46641992944181115</v>
      </c>
      <c r="T30" s="2">
        <v>859</v>
      </c>
      <c r="U30" s="34">
        <f t="shared" si="10"/>
        <v>0.45163461235133917</v>
      </c>
    </row>
    <row r="31" spans="1:21" ht="16.5" customHeight="1">
      <c r="A31" s="148" t="s">
        <v>111</v>
      </c>
      <c r="B31" s="33">
        <v>2162</v>
      </c>
      <c r="C31" s="34">
        <f t="shared" si="1"/>
        <v>0.82124759741394382</v>
      </c>
      <c r="D31" s="33">
        <v>1537</v>
      </c>
      <c r="E31" s="34">
        <f t="shared" si="2"/>
        <v>0.65709876147357715</v>
      </c>
      <c r="F31" s="33">
        <v>1405</v>
      </c>
      <c r="G31" s="34">
        <f t="shared" si="3"/>
        <v>0.67344101998753769</v>
      </c>
      <c r="H31" s="33">
        <v>1309</v>
      </c>
      <c r="I31" s="34">
        <f t="shared" si="4"/>
        <v>0.62407033067622719</v>
      </c>
      <c r="J31" s="33">
        <v>1497</v>
      </c>
      <c r="K31" s="34">
        <f t="shared" si="5"/>
        <v>0.77187627292555028</v>
      </c>
      <c r="L31" s="35">
        <v>1258</v>
      </c>
      <c r="M31" s="34">
        <f t="shared" si="6"/>
        <v>0.65558734476702674</v>
      </c>
      <c r="N31" s="35">
        <v>1135</v>
      </c>
      <c r="O31" s="34">
        <f t="shared" si="7"/>
        <v>0.60189849923105476</v>
      </c>
      <c r="P31" s="35">
        <v>1056</v>
      </c>
      <c r="Q31" s="34">
        <f t="shared" si="8"/>
        <v>0.56489921684426758</v>
      </c>
      <c r="R31" s="2">
        <v>941</v>
      </c>
      <c r="S31" s="34">
        <f t="shared" si="9"/>
        <v>0.5091660714672207</v>
      </c>
      <c r="T31" s="2">
        <v>844</v>
      </c>
      <c r="U31" s="34">
        <f t="shared" si="10"/>
        <v>0.44374809409142046</v>
      </c>
    </row>
    <row r="32" spans="1:21" ht="16.5" customHeight="1">
      <c r="A32" s="148" t="s">
        <v>110</v>
      </c>
      <c r="B32" s="33">
        <v>736</v>
      </c>
      <c r="C32" s="34">
        <f t="shared" si="1"/>
        <v>0.27957365018347019</v>
      </c>
      <c r="D32" s="33">
        <v>803</v>
      </c>
      <c r="E32" s="34">
        <f t="shared" si="2"/>
        <v>0.34329883244195342</v>
      </c>
      <c r="F32" s="33">
        <v>771</v>
      </c>
      <c r="G32" s="34">
        <f t="shared" si="3"/>
        <v>0.36955375545223601</v>
      </c>
      <c r="H32" s="33">
        <v>900</v>
      </c>
      <c r="I32" s="34">
        <f t="shared" si="4"/>
        <v>0.42907814943361688</v>
      </c>
      <c r="J32" s="33">
        <v>754</v>
      </c>
      <c r="K32" s="34">
        <f t="shared" si="5"/>
        <v>0.38877402123304267</v>
      </c>
      <c r="L32" s="35">
        <v>739</v>
      </c>
      <c r="M32" s="34">
        <f t="shared" si="6"/>
        <v>0.38511847995455706</v>
      </c>
      <c r="N32" s="35">
        <v>679</v>
      </c>
      <c r="O32" s="34">
        <f t="shared" si="7"/>
        <v>0.36007848544307153</v>
      </c>
      <c r="P32" s="35">
        <v>665</v>
      </c>
      <c r="Q32" s="34">
        <f t="shared" si="8"/>
        <v>0.35573672272863438</v>
      </c>
      <c r="R32" s="2">
        <v>624</v>
      </c>
      <c r="S32" s="34">
        <f t="shared" si="9"/>
        <v>0.33764041296019742</v>
      </c>
      <c r="T32" s="2">
        <v>828</v>
      </c>
      <c r="U32" s="34">
        <f t="shared" si="10"/>
        <v>0.43533580794750731</v>
      </c>
    </row>
    <row r="33" spans="1:21" ht="16.5" customHeight="1">
      <c r="A33" s="148" t="s">
        <v>109</v>
      </c>
      <c r="B33" s="33">
        <v>647</v>
      </c>
      <c r="C33" s="34">
        <f t="shared" si="1"/>
        <v>0.24576651041943645</v>
      </c>
      <c r="D33" s="33">
        <v>605</v>
      </c>
      <c r="E33" s="34">
        <f t="shared" si="2"/>
        <v>0.25864980526448544</v>
      </c>
      <c r="F33" s="33">
        <v>523</v>
      </c>
      <c r="G33" s="34">
        <f t="shared" si="3"/>
        <v>0.25068302736902653</v>
      </c>
      <c r="H33" s="33">
        <v>522</v>
      </c>
      <c r="I33" s="34">
        <f t="shared" si="4"/>
        <v>0.24886532667149777</v>
      </c>
      <c r="J33" s="33">
        <v>545</v>
      </c>
      <c r="K33" s="34">
        <f t="shared" si="5"/>
        <v>0.28101039996287569</v>
      </c>
      <c r="L33" s="35">
        <v>580</v>
      </c>
      <c r="M33" s="34">
        <f t="shared" si="6"/>
        <v>0.30225807628368484</v>
      </c>
      <c r="N33" s="35">
        <v>604</v>
      </c>
      <c r="O33" s="34">
        <f t="shared" si="7"/>
        <v>0.32030545685952166</v>
      </c>
      <c r="P33" s="35">
        <v>640</v>
      </c>
      <c r="Q33" s="34">
        <f t="shared" si="8"/>
        <v>0.34236316172379849</v>
      </c>
      <c r="R33" s="2">
        <v>700</v>
      </c>
      <c r="S33" s="34">
        <f t="shared" si="9"/>
        <v>0.37876328376945217</v>
      </c>
      <c r="T33" s="2">
        <v>714</v>
      </c>
      <c r="U33" s="34">
        <f t="shared" si="10"/>
        <v>0.37539826917212588</v>
      </c>
    </row>
    <row r="34" spans="1:21" ht="16.5" customHeight="1">
      <c r="A34" s="149" t="s">
        <v>375</v>
      </c>
      <c r="B34" s="33">
        <v>664</v>
      </c>
      <c r="C34" s="34">
        <f t="shared" si="1"/>
        <v>0.25222405396986985</v>
      </c>
      <c r="D34" s="33">
        <v>712</v>
      </c>
      <c r="E34" s="34">
        <f t="shared" si="2"/>
        <v>0.30439448156746057</v>
      </c>
      <c r="F34" s="33">
        <v>697</v>
      </c>
      <c r="G34" s="34">
        <f t="shared" si="3"/>
        <v>0.33408426400805252</v>
      </c>
      <c r="H34" s="33">
        <v>663</v>
      </c>
      <c r="I34" s="34">
        <f t="shared" si="4"/>
        <v>0.31608757008276445</v>
      </c>
      <c r="J34" s="33">
        <v>664</v>
      </c>
      <c r="K34" s="34">
        <f t="shared" si="5"/>
        <v>0.34236863408321</v>
      </c>
      <c r="L34" s="35">
        <v>646</v>
      </c>
      <c r="M34" s="34">
        <f t="shared" si="6"/>
        <v>0.33665296082631108</v>
      </c>
      <c r="N34" s="35">
        <v>614</v>
      </c>
      <c r="O34" s="34">
        <f t="shared" si="7"/>
        <v>0.32560852733732831</v>
      </c>
      <c r="P34" s="35">
        <v>641</v>
      </c>
      <c r="Q34" s="34">
        <f t="shared" si="8"/>
        <v>0.34289810416399197</v>
      </c>
      <c r="R34" s="2">
        <v>669</v>
      </c>
      <c r="S34" s="34">
        <f t="shared" si="9"/>
        <v>0.36198948120251928</v>
      </c>
      <c r="T34" s="2">
        <v>484</v>
      </c>
      <c r="U34" s="34">
        <f t="shared" si="10"/>
        <v>0.25447165585337383</v>
      </c>
    </row>
    <row r="35" spans="1:21" ht="16.5" customHeight="1">
      <c r="A35" s="148" t="s">
        <v>108</v>
      </c>
      <c r="B35" s="33">
        <v>490</v>
      </c>
      <c r="C35" s="34">
        <f t="shared" si="1"/>
        <v>0.18612919645366902</v>
      </c>
      <c r="D35" s="33">
        <v>426</v>
      </c>
      <c r="E35" s="34">
        <f t="shared" si="2"/>
        <v>0.18212366453334017</v>
      </c>
      <c r="F35" s="33">
        <v>484</v>
      </c>
      <c r="G35" s="34">
        <f t="shared" si="3"/>
        <v>0.23198964674303793</v>
      </c>
      <c r="H35" s="33">
        <v>401</v>
      </c>
      <c r="I35" s="34">
        <f t="shared" si="4"/>
        <v>0.19117815324764484</v>
      </c>
      <c r="J35" s="33">
        <v>421</v>
      </c>
      <c r="K35" s="34">
        <f t="shared" si="5"/>
        <v>0.21707408877866177</v>
      </c>
      <c r="L35" s="35">
        <v>411</v>
      </c>
      <c r="M35" s="34">
        <f t="shared" si="6"/>
        <v>0.21418632646999047</v>
      </c>
      <c r="N35" s="35">
        <v>402</v>
      </c>
      <c r="O35" s="34">
        <f t="shared" si="7"/>
        <v>0.21318343320782732</v>
      </c>
      <c r="P35" s="35">
        <v>397</v>
      </c>
      <c r="Q35" s="34">
        <f t="shared" si="8"/>
        <v>0.21237214875679378</v>
      </c>
      <c r="R35" s="2">
        <v>388</v>
      </c>
      <c r="S35" s="34">
        <f t="shared" si="9"/>
        <v>0.20994307728935349</v>
      </c>
      <c r="T35" s="2">
        <v>439</v>
      </c>
      <c r="U35" s="34">
        <f t="shared" si="10"/>
        <v>0.23081210107361805</v>
      </c>
    </row>
    <row r="36" spans="1:21" ht="16.5" customHeight="1">
      <c r="A36" s="149" t="s">
        <v>370</v>
      </c>
      <c r="B36" s="33">
        <v>52</v>
      </c>
      <c r="C36" s="34">
        <f t="shared" si="1"/>
        <v>1.9752486154266915E-2</v>
      </c>
      <c r="D36" s="33">
        <v>28</v>
      </c>
      <c r="E36" s="34">
        <f t="shared" si="2"/>
        <v>1.1970569499843955E-2</v>
      </c>
      <c r="F36" s="33">
        <v>158</v>
      </c>
      <c r="G36" s="34">
        <f t="shared" si="3"/>
        <v>7.5732157407851219E-2</v>
      </c>
      <c r="H36" s="33">
        <v>256</v>
      </c>
      <c r="I36" s="34">
        <f t="shared" si="4"/>
        <v>0.12204889583889546</v>
      </c>
      <c r="J36" s="33">
        <v>186</v>
      </c>
      <c r="K36" s="34">
        <f t="shared" si="5"/>
        <v>9.5904466776320876E-2</v>
      </c>
      <c r="L36" s="35">
        <v>156</v>
      </c>
      <c r="M36" s="34">
        <f t="shared" si="6"/>
        <v>8.1296999828025573E-2</v>
      </c>
      <c r="N36" s="35">
        <v>230</v>
      </c>
      <c r="O36" s="34">
        <f t="shared" si="7"/>
        <v>0.12197062098955294</v>
      </c>
      <c r="P36" s="35">
        <v>257</v>
      </c>
      <c r="Q36" s="34">
        <f t="shared" si="8"/>
        <v>0.13748020712971284</v>
      </c>
      <c r="R36" s="2">
        <v>280</v>
      </c>
      <c r="S36" s="34">
        <f t="shared" si="9"/>
        <v>0.1515053135077809</v>
      </c>
      <c r="T36" s="2">
        <v>362</v>
      </c>
      <c r="U36" s="34">
        <f t="shared" si="10"/>
        <v>0.19032797400603582</v>
      </c>
    </row>
    <row r="37" spans="1:21" ht="16.5" customHeight="1">
      <c r="A37" s="148" t="s">
        <v>107</v>
      </c>
      <c r="B37" s="33">
        <v>942</v>
      </c>
      <c r="C37" s="34">
        <f t="shared" si="1"/>
        <v>0.35782388379460456</v>
      </c>
      <c r="D37" s="33">
        <v>821</v>
      </c>
      <c r="E37" s="34">
        <f t="shared" si="2"/>
        <v>0.35099419854899594</v>
      </c>
      <c r="F37" s="33">
        <v>625</v>
      </c>
      <c r="G37" s="34">
        <f t="shared" si="3"/>
        <v>0.2995734074677659</v>
      </c>
      <c r="H37" s="33">
        <v>665</v>
      </c>
      <c r="I37" s="34">
        <f t="shared" si="4"/>
        <v>0.31704107708150581</v>
      </c>
      <c r="J37" s="33">
        <v>579</v>
      </c>
      <c r="K37" s="34">
        <f t="shared" si="5"/>
        <v>0.29854132399725691</v>
      </c>
      <c r="L37" s="35">
        <v>550</v>
      </c>
      <c r="M37" s="34">
        <f t="shared" si="6"/>
        <v>0.28662403785521839</v>
      </c>
      <c r="N37" s="35">
        <v>565</v>
      </c>
      <c r="O37" s="34">
        <f t="shared" si="7"/>
        <v>0.29962348199607575</v>
      </c>
      <c r="P37" s="35">
        <v>447</v>
      </c>
      <c r="Q37" s="34">
        <f t="shared" si="8"/>
        <v>0.23911927076646555</v>
      </c>
      <c r="R37" s="2">
        <v>402</v>
      </c>
      <c r="S37" s="34">
        <f t="shared" si="9"/>
        <v>0.21751834296474254</v>
      </c>
      <c r="T37" s="2">
        <v>304</v>
      </c>
      <c r="U37" s="34">
        <f t="shared" ref="U37:U54" si="11">T37/T$4*100</f>
        <v>0.15983343673435052</v>
      </c>
    </row>
    <row r="38" spans="1:21" ht="16.5" customHeight="1">
      <c r="A38" s="148" t="s">
        <v>106</v>
      </c>
      <c r="B38" s="33">
        <v>282</v>
      </c>
      <c r="C38" s="34">
        <f t="shared" si="1"/>
        <v>0.10711925183660137</v>
      </c>
      <c r="D38" s="33">
        <v>185</v>
      </c>
      <c r="E38" s="34">
        <f t="shared" si="2"/>
        <v>7.9091262766826126E-2</v>
      </c>
      <c r="F38" s="33">
        <v>189</v>
      </c>
      <c r="G38" s="34">
        <f t="shared" si="3"/>
        <v>9.0590998418252411E-2</v>
      </c>
      <c r="H38" s="33">
        <v>135</v>
      </c>
      <c r="I38" s="34">
        <f t="shared" si="4"/>
        <v>6.4361722415042524E-2</v>
      </c>
      <c r="J38" s="33">
        <v>144</v>
      </c>
      <c r="K38" s="34">
        <f t="shared" si="5"/>
        <v>7.4248619439732294E-2</v>
      </c>
      <c r="L38" s="35">
        <v>135</v>
      </c>
      <c r="M38" s="34">
        <f t="shared" si="6"/>
        <v>7.0353172928099061E-2</v>
      </c>
      <c r="N38" s="35">
        <v>172</v>
      </c>
      <c r="O38" s="34">
        <f t="shared" si="7"/>
        <v>9.1212812218274389E-2</v>
      </c>
      <c r="P38" s="35">
        <v>209</v>
      </c>
      <c r="Q38" s="34">
        <f t="shared" si="8"/>
        <v>0.11180297000042795</v>
      </c>
      <c r="R38" s="2">
        <v>214</v>
      </c>
      <c r="S38" s="34">
        <f t="shared" si="9"/>
        <v>0.1157933467523754</v>
      </c>
      <c r="T38" s="2">
        <v>263</v>
      </c>
      <c r="U38" s="34">
        <f t="shared" si="11"/>
        <v>0.13827695349057298</v>
      </c>
    </row>
    <row r="39" spans="1:21" ht="16.5" customHeight="1">
      <c r="A39" s="149" t="s">
        <v>376</v>
      </c>
      <c r="B39" s="33">
        <v>803</v>
      </c>
      <c r="C39" s="34">
        <f t="shared" si="1"/>
        <v>0.30502396888223721</v>
      </c>
      <c r="D39" s="33">
        <v>695</v>
      </c>
      <c r="E39" s="34">
        <f t="shared" si="2"/>
        <v>0.29712663579969817</v>
      </c>
      <c r="F39" s="33">
        <v>583</v>
      </c>
      <c r="G39" s="34">
        <f t="shared" si="3"/>
        <v>0.279442074485932</v>
      </c>
      <c r="H39" s="33">
        <v>461</v>
      </c>
      <c r="I39" s="34">
        <f t="shared" si="4"/>
        <v>0.21978336320988595</v>
      </c>
      <c r="J39" s="33">
        <v>454</v>
      </c>
      <c r="K39" s="34">
        <f t="shared" si="5"/>
        <v>0.23408939740026707</v>
      </c>
      <c r="L39" s="35">
        <v>423</v>
      </c>
      <c r="M39" s="34">
        <f t="shared" si="6"/>
        <v>0.22043994184137702</v>
      </c>
      <c r="N39" s="35">
        <v>365</v>
      </c>
      <c r="O39" s="34">
        <f t="shared" si="7"/>
        <v>0.19356207243994272</v>
      </c>
      <c r="P39" s="35">
        <v>255</v>
      </c>
      <c r="Q39" s="34">
        <f t="shared" si="8"/>
        <v>0.13641032224932598</v>
      </c>
      <c r="R39" s="2">
        <v>251</v>
      </c>
      <c r="S39" s="34">
        <f t="shared" si="9"/>
        <v>0.13581369175161784</v>
      </c>
      <c r="T39" s="2">
        <v>214</v>
      </c>
      <c r="U39" s="34">
        <f t="shared" si="11"/>
        <v>0.11251432717483885</v>
      </c>
    </row>
    <row r="40" spans="1:21" ht="16.5" customHeight="1">
      <c r="A40" s="148" t="s">
        <v>105</v>
      </c>
      <c r="B40" s="33">
        <v>476</v>
      </c>
      <c r="C40" s="34">
        <f t="shared" si="1"/>
        <v>0.18081121941213563</v>
      </c>
      <c r="D40" s="33">
        <v>351</v>
      </c>
      <c r="E40" s="34">
        <f t="shared" si="2"/>
        <v>0.15005963908732958</v>
      </c>
      <c r="F40" s="33">
        <v>168</v>
      </c>
      <c r="G40" s="34">
        <f t="shared" si="3"/>
        <v>8.0525331927335478E-2</v>
      </c>
      <c r="H40" s="33">
        <v>143</v>
      </c>
      <c r="I40" s="34">
        <f t="shared" si="4"/>
        <v>6.8175750410008007E-2</v>
      </c>
      <c r="J40" s="33">
        <v>120</v>
      </c>
      <c r="K40" s="34">
        <f t="shared" si="5"/>
        <v>6.1873849533110238E-2</v>
      </c>
      <c r="L40" s="35">
        <v>78</v>
      </c>
      <c r="M40" s="34">
        <f t="shared" si="6"/>
        <v>4.0648499914012787E-2</v>
      </c>
      <c r="N40" s="35">
        <v>225</v>
      </c>
      <c r="O40" s="34">
        <f t="shared" si="7"/>
        <v>0.11931908575064962</v>
      </c>
      <c r="P40" s="35">
        <v>184</v>
      </c>
      <c r="Q40" s="34">
        <f t="shared" si="8"/>
        <v>9.8429408995592063E-2</v>
      </c>
      <c r="R40" s="2">
        <v>165</v>
      </c>
      <c r="S40" s="34">
        <f t="shared" si="9"/>
        <v>8.9279916888513736E-2</v>
      </c>
      <c r="T40" s="2">
        <v>212</v>
      </c>
      <c r="U40" s="34">
        <f t="shared" si="11"/>
        <v>0.11146279140684971</v>
      </c>
    </row>
    <row r="41" spans="1:21" ht="16.5" customHeight="1">
      <c r="A41" s="148" t="s">
        <v>369</v>
      </c>
      <c r="B41" s="33" t="s">
        <v>2</v>
      </c>
      <c r="C41" s="34" t="s">
        <v>0</v>
      </c>
      <c r="D41" s="33" t="s">
        <v>2</v>
      </c>
      <c r="E41" s="34" t="s">
        <v>0</v>
      </c>
      <c r="F41" s="33" t="s">
        <v>2</v>
      </c>
      <c r="G41" s="34" t="s">
        <v>0</v>
      </c>
      <c r="H41" s="33" t="s">
        <v>2</v>
      </c>
      <c r="I41" s="34" t="s">
        <v>0</v>
      </c>
      <c r="J41" s="33">
        <v>22</v>
      </c>
      <c r="K41" s="34">
        <f t="shared" si="5"/>
        <v>1.1343539081070213E-2</v>
      </c>
      <c r="L41" s="33">
        <v>61</v>
      </c>
      <c r="M41" s="34">
        <f t="shared" si="6"/>
        <v>3.1789211471215127E-2</v>
      </c>
      <c r="N41" s="33">
        <v>134</v>
      </c>
      <c r="O41" s="34">
        <f t="shared" si="7"/>
        <v>7.1061144402609105E-2</v>
      </c>
      <c r="P41" s="33">
        <v>172</v>
      </c>
      <c r="Q41" s="34">
        <f t="shared" si="8"/>
        <v>9.2010099713270857E-2</v>
      </c>
      <c r="R41" s="33">
        <v>203</v>
      </c>
      <c r="S41" s="34">
        <f t="shared" si="9"/>
        <v>0.10984135229314114</v>
      </c>
      <c r="T41" s="33">
        <v>203</v>
      </c>
      <c r="U41" s="34">
        <f t="shared" si="11"/>
        <v>0.10673088045089854</v>
      </c>
    </row>
    <row r="42" spans="1:21" ht="16.5" customHeight="1">
      <c r="A42" s="148" t="s">
        <v>104</v>
      </c>
      <c r="B42" s="33">
        <v>1383</v>
      </c>
      <c r="C42" s="34">
        <f t="shared" ref="C42:C54" si="12">B42/B$4*100</f>
        <v>0.52534016060290667</v>
      </c>
      <c r="D42" s="33">
        <v>1209</v>
      </c>
      <c r="E42" s="34">
        <f t="shared" ref="E42:E54" si="13">D42/D$4*100</f>
        <v>0.51687209018969082</v>
      </c>
      <c r="F42" s="33">
        <v>880</v>
      </c>
      <c r="G42" s="34">
        <f>F42/F$4*100</f>
        <v>0.42179935771461441</v>
      </c>
      <c r="H42" s="33">
        <v>819</v>
      </c>
      <c r="I42" s="34">
        <f t="shared" ref="I42:I54" si="14">H42/H$4*100</f>
        <v>0.39046111598459132</v>
      </c>
      <c r="J42" s="33">
        <v>632</v>
      </c>
      <c r="K42" s="34">
        <f t="shared" ref="K42:K53" si="15">J42/J$4*100</f>
        <v>0.32586894087438062</v>
      </c>
      <c r="L42" s="35">
        <v>486</v>
      </c>
      <c r="M42" s="34">
        <f t="shared" ref="M42:M54" si="16">L42/L$4*100</f>
        <v>0.25327142254115659</v>
      </c>
      <c r="N42" s="35">
        <v>306</v>
      </c>
      <c r="O42" s="34">
        <f t="shared" ref="O42:O54" si="17">N42/N$4*100</f>
        <v>0.16227395662088351</v>
      </c>
      <c r="P42" s="35">
        <v>231</v>
      </c>
      <c r="Q42" s="34">
        <f t="shared" ref="Q42:Q54" si="18">P42/P$4*100</f>
        <v>0.12357170368468354</v>
      </c>
      <c r="R42" s="2">
        <v>204</v>
      </c>
      <c r="S42" s="34">
        <f t="shared" ref="S42:S54" si="19">R42/R$4*100</f>
        <v>0.11038244269852607</v>
      </c>
      <c r="T42" s="2">
        <v>171</v>
      </c>
      <c r="U42" s="34">
        <f t="shared" si="11"/>
        <v>8.9906308163072171E-2</v>
      </c>
    </row>
    <row r="43" spans="1:21" ht="16.5" customHeight="1">
      <c r="A43" s="148" t="s">
        <v>103</v>
      </c>
      <c r="B43" s="33">
        <v>75</v>
      </c>
      <c r="C43" s="34">
        <f t="shared" si="12"/>
        <v>2.848916272250036E-2</v>
      </c>
      <c r="D43" s="33">
        <v>59</v>
      </c>
      <c r="E43" s="34">
        <f t="shared" si="13"/>
        <v>2.5223700017528335E-2</v>
      </c>
      <c r="F43" s="33">
        <v>43</v>
      </c>
      <c r="G43" s="34">
        <f>F43/F$4*100</f>
        <v>2.0610650433782296E-2</v>
      </c>
      <c r="H43" s="33">
        <v>40</v>
      </c>
      <c r="I43" s="34">
        <f t="shared" si="14"/>
        <v>1.9070139974827417E-2</v>
      </c>
      <c r="J43" s="33">
        <v>58</v>
      </c>
      <c r="K43" s="34">
        <f t="shared" si="15"/>
        <v>2.9905693941003286E-2</v>
      </c>
      <c r="L43" s="35">
        <v>78</v>
      </c>
      <c r="M43" s="34">
        <f t="shared" si="16"/>
        <v>4.0648499914012787E-2</v>
      </c>
      <c r="N43" s="35">
        <v>129</v>
      </c>
      <c r="O43" s="34">
        <f t="shared" si="17"/>
        <v>6.8409609163705795E-2</v>
      </c>
      <c r="P43" s="35">
        <v>84</v>
      </c>
      <c r="Q43" s="34">
        <f t="shared" si="18"/>
        <v>4.4935164976248554E-2</v>
      </c>
      <c r="R43" s="2">
        <v>76</v>
      </c>
      <c r="S43" s="34">
        <f t="shared" si="19"/>
        <v>4.1122870809254808E-2</v>
      </c>
      <c r="T43" s="2">
        <v>153</v>
      </c>
      <c r="U43" s="34">
        <f t="shared" si="11"/>
        <v>8.0442486251169829E-2</v>
      </c>
    </row>
    <row r="44" spans="1:21" ht="16.5" customHeight="1">
      <c r="A44" s="148" t="s">
        <v>102</v>
      </c>
      <c r="B44" s="33">
        <v>80</v>
      </c>
      <c r="C44" s="34">
        <f t="shared" si="12"/>
        <v>3.0388440237333714E-2</v>
      </c>
      <c r="D44" s="33">
        <v>22</v>
      </c>
      <c r="E44" s="34">
        <f t="shared" si="13"/>
        <v>9.4054474641631063E-3</v>
      </c>
      <c r="F44" s="33">
        <v>20</v>
      </c>
      <c r="G44" s="34">
        <f>F44/F$4*100</f>
        <v>9.5863490389685099E-3</v>
      </c>
      <c r="H44" s="33">
        <v>32</v>
      </c>
      <c r="I44" s="34">
        <f t="shared" si="14"/>
        <v>1.5256111979861932E-2</v>
      </c>
      <c r="J44" s="33">
        <v>32</v>
      </c>
      <c r="K44" s="34">
        <f t="shared" si="15"/>
        <v>1.6499693208829398E-2</v>
      </c>
      <c r="L44" s="35">
        <v>17</v>
      </c>
      <c r="M44" s="34">
        <f t="shared" si="16"/>
        <v>8.8592884427976595E-3</v>
      </c>
      <c r="N44" s="35">
        <v>102</v>
      </c>
      <c r="O44" s="34">
        <f t="shared" si="17"/>
        <v>5.4091318873627829E-2</v>
      </c>
      <c r="P44" s="35">
        <v>78</v>
      </c>
      <c r="Q44" s="34">
        <f t="shared" si="18"/>
        <v>4.1725510335087944E-2</v>
      </c>
      <c r="R44" s="2">
        <v>321</v>
      </c>
      <c r="S44" s="34">
        <f t="shared" si="19"/>
        <v>0.17369002012856308</v>
      </c>
      <c r="T44" s="2">
        <v>152</v>
      </c>
      <c r="U44" s="34">
        <f t="shared" si="11"/>
        <v>7.991671836717526E-2</v>
      </c>
    </row>
    <row r="45" spans="1:21" ht="16.5" customHeight="1">
      <c r="A45" s="148" t="s">
        <v>101</v>
      </c>
      <c r="B45" s="33">
        <v>1030</v>
      </c>
      <c r="C45" s="34">
        <f t="shared" si="12"/>
        <v>0.39125116805567167</v>
      </c>
      <c r="D45" s="33">
        <v>735</v>
      </c>
      <c r="E45" s="34">
        <f t="shared" si="13"/>
        <v>0.3142274493709038</v>
      </c>
      <c r="F45" s="33">
        <v>576</v>
      </c>
      <c r="G45" s="34">
        <f>F45/F$4*100</f>
        <v>0.27608685232229302</v>
      </c>
      <c r="H45" s="33">
        <v>466</v>
      </c>
      <c r="I45" s="34">
        <f t="shared" si="14"/>
        <v>0.22216713070673938</v>
      </c>
      <c r="J45" s="33">
        <v>381</v>
      </c>
      <c r="K45" s="34">
        <f t="shared" si="15"/>
        <v>0.19644947226762502</v>
      </c>
      <c r="L45" s="35">
        <v>353</v>
      </c>
      <c r="M45" s="34">
        <f t="shared" si="16"/>
        <v>0.18396051884162198</v>
      </c>
      <c r="N45" s="35">
        <v>276</v>
      </c>
      <c r="O45" s="34">
        <f t="shared" si="17"/>
        <v>0.14636474518746354</v>
      </c>
      <c r="P45" s="35">
        <v>239</v>
      </c>
      <c r="Q45" s="34">
        <f t="shared" si="18"/>
        <v>0.12785124320623101</v>
      </c>
      <c r="R45" s="2">
        <v>158</v>
      </c>
      <c r="S45" s="34">
        <f t="shared" si="19"/>
        <v>8.5492284050819212E-2</v>
      </c>
      <c r="T45" s="2">
        <v>145</v>
      </c>
      <c r="U45" s="34">
        <f t="shared" si="11"/>
        <v>7.623634317921324E-2</v>
      </c>
    </row>
    <row r="46" spans="1:21" ht="16.5" customHeight="1">
      <c r="A46" s="148" t="s">
        <v>100</v>
      </c>
      <c r="B46" s="33">
        <v>128</v>
      </c>
      <c r="C46" s="34">
        <f t="shared" si="12"/>
        <v>4.8621504379733949E-2</v>
      </c>
      <c r="D46" s="33">
        <v>127</v>
      </c>
      <c r="E46" s="34">
        <f t="shared" si="13"/>
        <v>5.4295083088577938E-2</v>
      </c>
      <c r="F46" s="33">
        <v>113</v>
      </c>
      <c r="G46" s="34">
        <f>F46/F$4*100</f>
        <v>5.4162872070172077E-2</v>
      </c>
      <c r="H46" s="33">
        <v>65</v>
      </c>
      <c r="I46" s="34">
        <f t="shared" si="14"/>
        <v>3.0988977459094551E-2</v>
      </c>
      <c r="J46" s="33">
        <v>70</v>
      </c>
      <c r="K46" s="34">
        <f t="shared" si="15"/>
        <v>3.6093078894314311E-2</v>
      </c>
      <c r="L46" s="35">
        <v>84</v>
      </c>
      <c r="M46" s="34">
        <f t="shared" si="16"/>
        <v>4.3775307599706076E-2</v>
      </c>
      <c r="N46" s="35">
        <v>88</v>
      </c>
      <c r="O46" s="34">
        <f t="shared" si="17"/>
        <v>4.6667020204698519E-2</v>
      </c>
      <c r="P46" s="35">
        <v>99</v>
      </c>
      <c r="Q46" s="34">
        <f t="shared" si="18"/>
        <v>5.2959301579150089E-2</v>
      </c>
      <c r="R46" s="2">
        <v>134</v>
      </c>
      <c r="S46" s="34">
        <f t="shared" si="19"/>
        <v>7.2506114321580856E-2</v>
      </c>
      <c r="T46" s="2">
        <v>138</v>
      </c>
      <c r="U46" s="34">
        <f t="shared" si="11"/>
        <v>7.2555967991251219E-2</v>
      </c>
    </row>
    <row r="47" spans="1:21" ht="16.5" customHeight="1">
      <c r="A47" s="148" t="s">
        <v>99</v>
      </c>
      <c r="B47" s="33">
        <v>50</v>
      </c>
      <c r="C47" s="34">
        <f t="shared" si="12"/>
        <v>1.8992775148333575E-2</v>
      </c>
      <c r="D47" s="33">
        <v>55</v>
      </c>
      <c r="E47" s="34">
        <f t="shared" si="13"/>
        <v>2.351361866040777E-2</v>
      </c>
      <c r="F47" s="33" t="s">
        <v>0</v>
      </c>
      <c r="G47" s="34" t="s">
        <v>0</v>
      </c>
      <c r="H47" s="33">
        <v>370</v>
      </c>
      <c r="I47" s="34">
        <f t="shared" si="14"/>
        <v>0.17639879476715359</v>
      </c>
      <c r="J47" s="33">
        <v>55</v>
      </c>
      <c r="K47" s="34">
        <f t="shared" si="15"/>
        <v>2.8358847702675525E-2</v>
      </c>
      <c r="L47" s="35">
        <v>70</v>
      </c>
      <c r="M47" s="34">
        <f t="shared" si="16"/>
        <v>3.6479422999755068E-2</v>
      </c>
      <c r="N47" s="35">
        <v>1</v>
      </c>
      <c r="O47" s="34">
        <f t="shared" si="17"/>
        <v>5.3030704778066499E-4</v>
      </c>
      <c r="P47" s="35">
        <v>463</v>
      </c>
      <c r="Q47" s="34">
        <f t="shared" si="18"/>
        <v>0.24767834980956049</v>
      </c>
      <c r="R47" s="2">
        <v>85</v>
      </c>
      <c r="S47" s="34">
        <f t="shared" si="19"/>
        <v>4.5992684457719195E-2</v>
      </c>
      <c r="T47" s="2">
        <v>136</v>
      </c>
      <c r="U47" s="34">
        <f t="shared" si="11"/>
        <v>7.1504432223262082E-2</v>
      </c>
    </row>
    <row r="48" spans="1:21" ht="16.5" customHeight="1">
      <c r="A48" s="148" t="s">
        <v>98</v>
      </c>
      <c r="B48" s="33">
        <v>1519</v>
      </c>
      <c r="C48" s="34">
        <f t="shared" si="12"/>
        <v>0.5770005090063739</v>
      </c>
      <c r="D48" s="33">
        <v>1154</v>
      </c>
      <c r="E48" s="34">
        <f t="shared" si="13"/>
        <v>0.49335847152928297</v>
      </c>
      <c r="F48" s="33">
        <v>981</v>
      </c>
      <c r="G48" s="34">
        <f t="shared" ref="G48:G54" si="20">F48/F$4*100</f>
        <v>0.47021042036140537</v>
      </c>
      <c r="H48" s="33">
        <v>993</v>
      </c>
      <c r="I48" s="34">
        <f t="shared" si="14"/>
        <v>0.47341622487509061</v>
      </c>
      <c r="J48" s="33">
        <v>642</v>
      </c>
      <c r="K48" s="34">
        <f t="shared" si="15"/>
        <v>0.33102509500213984</v>
      </c>
      <c r="L48" s="35">
        <v>277</v>
      </c>
      <c r="M48" s="34">
        <f t="shared" si="16"/>
        <v>0.14435428815617363</v>
      </c>
      <c r="N48" s="35">
        <v>251</v>
      </c>
      <c r="O48" s="34">
        <f t="shared" si="17"/>
        <v>0.13310706899294691</v>
      </c>
      <c r="P48" s="35">
        <v>170</v>
      </c>
      <c r="Q48" s="34">
        <f t="shared" si="18"/>
        <v>9.0940214832883975E-2</v>
      </c>
      <c r="R48" s="2">
        <v>109</v>
      </c>
      <c r="S48" s="34">
        <f t="shared" si="19"/>
        <v>5.8978854186957551E-2</v>
      </c>
      <c r="T48" s="2">
        <v>118</v>
      </c>
      <c r="U48" s="34">
        <f t="shared" si="11"/>
        <v>6.204061031135974E-2</v>
      </c>
    </row>
    <row r="49" spans="1:21" ht="16.5" customHeight="1">
      <c r="A49" s="149" t="s">
        <v>381</v>
      </c>
      <c r="B49" s="33">
        <v>127</v>
      </c>
      <c r="C49" s="34">
        <f t="shared" si="12"/>
        <v>4.8241648876767275E-2</v>
      </c>
      <c r="D49" s="33">
        <v>128</v>
      </c>
      <c r="E49" s="34">
        <f t="shared" si="13"/>
        <v>5.4722603427858077E-2</v>
      </c>
      <c r="F49" s="33">
        <v>89</v>
      </c>
      <c r="G49" s="34">
        <f t="shared" si="20"/>
        <v>4.2659253223409861E-2</v>
      </c>
      <c r="H49" s="33">
        <v>145</v>
      </c>
      <c r="I49" s="34">
        <f t="shared" si="14"/>
        <v>6.9129257408749381E-2</v>
      </c>
      <c r="J49" s="33">
        <v>89</v>
      </c>
      <c r="K49" s="34">
        <f t="shared" si="15"/>
        <v>4.5889771737056759E-2</v>
      </c>
      <c r="L49" s="35">
        <v>70</v>
      </c>
      <c r="M49" s="34">
        <f t="shared" si="16"/>
        <v>3.6479422999755068E-2</v>
      </c>
      <c r="N49" s="35">
        <v>55</v>
      </c>
      <c r="O49" s="34">
        <f t="shared" si="17"/>
        <v>2.9166887627936577E-2</v>
      </c>
      <c r="P49" s="35">
        <v>63</v>
      </c>
      <c r="Q49" s="34">
        <f t="shared" si="18"/>
        <v>3.3701373732186415E-2</v>
      </c>
      <c r="R49" s="2">
        <v>83</v>
      </c>
      <c r="S49" s="34">
        <f t="shared" si="19"/>
        <v>4.4910503646949332E-2</v>
      </c>
      <c r="T49" s="2">
        <v>118</v>
      </c>
      <c r="U49" s="34">
        <f t="shared" si="11"/>
        <v>6.204061031135974E-2</v>
      </c>
    </row>
    <row r="50" spans="1:21" ht="16.5" customHeight="1">
      <c r="A50" s="148" t="s">
        <v>97</v>
      </c>
      <c r="B50" s="33">
        <v>135</v>
      </c>
      <c r="C50" s="34">
        <f t="shared" si="12"/>
        <v>5.1280492900500643E-2</v>
      </c>
      <c r="D50" s="33">
        <v>151</v>
      </c>
      <c r="E50" s="34">
        <f t="shared" si="13"/>
        <v>6.4555571231301331E-2</v>
      </c>
      <c r="F50" s="33">
        <v>157</v>
      </c>
      <c r="G50" s="34">
        <f t="shared" si="20"/>
        <v>7.5252839955902789E-2</v>
      </c>
      <c r="H50" s="33">
        <v>127</v>
      </c>
      <c r="I50" s="34">
        <f t="shared" si="14"/>
        <v>6.0547694420077042E-2</v>
      </c>
      <c r="J50" s="33">
        <v>142</v>
      </c>
      <c r="K50" s="34">
        <f t="shared" si="15"/>
        <v>7.3217388614180465E-2</v>
      </c>
      <c r="L50" s="35">
        <v>123</v>
      </c>
      <c r="M50" s="34">
        <f t="shared" si="16"/>
        <v>6.4099557556712483E-2</v>
      </c>
      <c r="N50" s="35">
        <v>110</v>
      </c>
      <c r="O50" s="34">
        <f t="shared" si="17"/>
        <v>5.8333775255873153E-2</v>
      </c>
      <c r="P50" s="35">
        <v>117</v>
      </c>
      <c r="Q50" s="34">
        <f t="shared" si="18"/>
        <v>6.2588265502631912E-2</v>
      </c>
      <c r="R50" s="2">
        <v>113</v>
      </c>
      <c r="S50" s="34">
        <f t="shared" si="19"/>
        <v>6.1143215808497284E-2</v>
      </c>
      <c r="T50" s="2">
        <v>107</v>
      </c>
      <c r="U50" s="34">
        <f t="shared" si="11"/>
        <v>5.6257163587419425E-2</v>
      </c>
    </row>
    <row r="51" spans="1:21" ht="16.5" customHeight="1">
      <c r="A51" s="148" t="s">
        <v>96</v>
      </c>
      <c r="B51" s="33">
        <v>54</v>
      </c>
      <c r="C51" s="34">
        <f t="shared" si="12"/>
        <v>2.0512197160200262E-2</v>
      </c>
      <c r="D51" s="33">
        <v>93</v>
      </c>
      <c r="E51" s="34">
        <f t="shared" si="13"/>
        <v>3.9759391553053136E-2</v>
      </c>
      <c r="F51" s="33">
        <v>45</v>
      </c>
      <c r="G51" s="34">
        <f t="shared" si="20"/>
        <v>2.1569285337679146E-2</v>
      </c>
      <c r="H51" s="33">
        <v>81</v>
      </c>
      <c r="I51" s="34">
        <f t="shared" si="14"/>
        <v>3.861703344902552E-2</v>
      </c>
      <c r="J51" s="33">
        <v>72</v>
      </c>
      <c r="K51" s="34">
        <f t="shared" si="15"/>
        <v>3.7124309719866147E-2</v>
      </c>
      <c r="L51" s="35">
        <v>119</v>
      </c>
      <c r="M51" s="34">
        <f t="shared" si="16"/>
        <v>6.201501909958361E-2</v>
      </c>
      <c r="N51" s="35">
        <v>115</v>
      </c>
      <c r="O51" s="34">
        <f t="shared" si="17"/>
        <v>6.0985310494776471E-2</v>
      </c>
      <c r="P51" s="35">
        <v>98</v>
      </c>
      <c r="Q51" s="34">
        <f t="shared" si="18"/>
        <v>5.2424359138956655E-2</v>
      </c>
      <c r="R51" s="2">
        <v>91</v>
      </c>
      <c r="S51" s="34">
        <f t="shared" si="19"/>
        <v>4.9239226890028791E-2</v>
      </c>
      <c r="T51" s="2">
        <v>106</v>
      </c>
      <c r="U51" s="34">
        <f t="shared" si="11"/>
        <v>5.5731395703424856E-2</v>
      </c>
    </row>
    <row r="52" spans="1:21" ht="16.5" customHeight="1">
      <c r="A52" s="148" t="s">
        <v>95</v>
      </c>
      <c r="B52" s="33">
        <v>76</v>
      </c>
      <c r="C52" s="34">
        <f t="shared" si="12"/>
        <v>2.886901822546703E-2</v>
      </c>
      <c r="D52" s="33">
        <v>67</v>
      </c>
      <c r="E52" s="34">
        <f t="shared" si="13"/>
        <v>2.864386273176946E-2</v>
      </c>
      <c r="F52" s="33">
        <v>109</v>
      </c>
      <c r="G52" s="34">
        <f t="shared" si="20"/>
        <v>5.2245602262378371E-2</v>
      </c>
      <c r="H52" s="33">
        <v>106</v>
      </c>
      <c r="I52" s="34">
        <f t="shared" si="14"/>
        <v>5.0535870933292648E-2</v>
      </c>
      <c r="J52" s="33">
        <v>133</v>
      </c>
      <c r="K52" s="34">
        <f t="shared" si="15"/>
        <v>6.8576849899197184E-2</v>
      </c>
      <c r="L52" s="35">
        <v>173</v>
      </c>
      <c r="M52" s="34">
        <f t="shared" si="16"/>
        <v>9.0156288270823226E-2</v>
      </c>
      <c r="N52" s="35">
        <v>147</v>
      </c>
      <c r="O52" s="34">
        <f t="shared" si="17"/>
        <v>7.7955136023757754E-2</v>
      </c>
      <c r="P52" s="35">
        <v>147</v>
      </c>
      <c r="Q52" s="34">
        <f t="shared" si="18"/>
        <v>7.8636538708434969E-2</v>
      </c>
      <c r="R52" s="2">
        <v>93</v>
      </c>
      <c r="S52" s="34">
        <f t="shared" si="19"/>
        <v>5.0321407700798647E-2</v>
      </c>
      <c r="T52" s="2">
        <v>68</v>
      </c>
      <c r="U52" s="34">
        <f t="shared" si="11"/>
        <v>3.5752216111631041E-2</v>
      </c>
    </row>
    <row r="53" spans="1:21" ht="16.5" customHeight="1">
      <c r="A53" s="148" t="s">
        <v>94</v>
      </c>
      <c r="B53" s="33">
        <v>72</v>
      </c>
      <c r="C53" s="34">
        <f t="shared" si="12"/>
        <v>2.7349596213600346E-2</v>
      </c>
      <c r="D53" s="33">
        <v>54</v>
      </c>
      <c r="E53" s="34">
        <f t="shared" si="13"/>
        <v>2.3086098321127627E-2</v>
      </c>
      <c r="F53" s="33">
        <v>42</v>
      </c>
      <c r="G53" s="34">
        <f t="shared" si="20"/>
        <v>2.0131332981833869E-2</v>
      </c>
      <c r="H53" s="33">
        <v>47</v>
      </c>
      <c r="I53" s="34">
        <f t="shared" si="14"/>
        <v>2.2407414470422212E-2</v>
      </c>
      <c r="J53" s="33">
        <v>89</v>
      </c>
      <c r="K53" s="34">
        <f t="shared" si="15"/>
        <v>4.5889771737056759E-2</v>
      </c>
      <c r="L53" s="35">
        <v>211</v>
      </c>
      <c r="M53" s="34">
        <f t="shared" si="16"/>
        <v>0.10995940361354742</v>
      </c>
      <c r="N53" s="35">
        <v>78</v>
      </c>
      <c r="O53" s="34">
        <f t="shared" si="17"/>
        <v>4.136394972689187E-2</v>
      </c>
      <c r="P53" s="35">
        <v>91</v>
      </c>
      <c r="Q53" s="34">
        <f t="shared" si="18"/>
        <v>4.8679762057602605E-2</v>
      </c>
      <c r="R53" s="2">
        <v>63</v>
      </c>
      <c r="S53" s="34">
        <f t="shared" si="19"/>
        <v>3.4088695539250695E-2</v>
      </c>
      <c r="T53" s="2">
        <v>63</v>
      </c>
      <c r="U53" s="34">
        <f t="shared" si="11"/>
        <v>3.3123376691658171E-2</v>
      </c>
    </row>
    <row r="54" spans="1:21" ht="16.5" customHeight="1">
      <c r="A54" s="148" t="s">
        <v>93</v>
      </c>
      <c r="B54" s="33">
        <v>1</v>
      </c>
      <c r="C54" s="34">
        <f t="shared" si="12"/>
        <v>3.7985550296667147E-4</v>
      </c>
      <c r="D54" s="33">
        <v>2</v>
      </c>
      <c r="E54" s="34">
        <f t="shared" si="13"/>
        <v>8.5504067856028245E-4</v>
      </c>
      <c r="F54" s="33">
        <v>3</v>
      </c>
      <c r="G54" s="34">
        <f t="shared" si="20"/>
        <v>1.4379523558452764E-3</v>
      </c>
      <c r="H54" s="33">
        <v>3</v>
      </c>
      <c r="I54" s="34">
        <f t="shared" si="14"/>
        <v>1.4302604981120562E-3</v>
      </c>
      <c r="J54" s="33" t="s">
        <v>2</v>
      </c>
      <c r="K54" s="34" t="s">
        <v>0</v>
      </c>
      <c r="L54" s="35">
        <v>32</v>
      </c>
      <c r="M54" s="34">
        <f t="shared" si="16"/>
        <v>1.6676307657030889E-2</v>
      </c>
      <c r="N54" s="35">
        <v>76</v>
      </c>
      <c r="O54" s="34">
        <f t="shared" si="17"/>
        <v>4.0303335631330546E-2</v>
      </c>
      <c r="P54" s="35">
        <v>91</v>
      </c>
      <c r="Q54" s="34">
        <f t="shared" si="18"/>
        <v>4.8679762057602605E-2</v>
      </c>
      <c r="R54" s="2">
        <v>36</v>
      </c>
      <c r="S54" s="34">
        <f t="shared" si="19"/>
        <v>1.9479254593857541E-2</v>
      </c>
      <c r="T54" s="2">
        <v>57</v>
      </c>
      <c r="U54" s="34">
        <f t="shared" si="11"/>
        <v>2.9968769387690726E-2</v>
      </c>
    </row>
    <row r="55" spans="1:21" ht="16.5" customHeight="1">
      <c r="A55" s="149" t="s">
        <v>382</v>
      </c>
      <c r="B55" s="33" t="s">
        <v>2</v>
      </c>
      <c r="C55" s="34" t="s">
        <v>0</v>
      </c>
      <c r="D55" s="33" t="s">
        <v>2</v>
      </c>
      <c r="E55" s="34" t="s">
        <v>0</v>
      </c>
      <c r="F55" s="33" t="s">
        <v>2</v>
      </c>
      <c r="G55" s="34" t="s">
        <v>0</v>
      </c>
      <c r="H55" s="33" t="s">
        <v>2</v>
      </c>
      <c r="I55" s="34" t="s">
        <v>0</v>
      </c>
      <c r="J55" s="33" t="s">
        <v>2</v>
      </c>
      <c r="K55" s="34" t="s">
        <v>0</v>
      </c>
      <c r="L55" s="33" t="s">
        <v>2</v>
      </c>
      <c r="M55" s="34" t="s">
        <v>0</v>
      </c>
      <c r="N55" s="33" t="s">
        <v>2</v>
      </c>
      <c r="O55" s="34" t="s">
        <v>0</v>
      </c>
      <c r="P55" s="33" t="s">
        <v>2</v>
      </c>
      <c r="Q55" s="34" t="s">
        <v>0</v>
      </c>
      <c r="R55" s="33" t="s">
        <v>2</v>
      </c>
      <c r="S55" s="34" t="s">
        <v>0</v>
      </c>
      <c r="T55" s="33">
        <v>50</v>
      </c>
      <c r="U55" s="34">
        <f t="shared" ref="U55:U64" si="21">T55/T$4*100</f>
        <v>2.6288394199728702E-2</v>
      </c>
    </row>
    <row r="56" spans="1:21" ht="16.5" customHeight="1">
      <c r="A56" s="148" t="s">
        <v>92</v>
      </c>
      <c r="B56" s="33">
        <v>23</v>
      </c>
      <c r="C56" s="34">
        <f>B56/B$4*100</f>
        <v>8.7366765682334434E-3</v>
      </c>
      <c r="D56" s="33">
        <v>37</v>
      </c>
      <c r="E56" s="34">
        <f>D56/D$4*100</f>
        <v>1.5818252553365227E-2</v>
      </c>
      <c r="F56" s="33">
        <v>44</v>
      </c>
      <c r="G56" s="34">
        <f>F56/F$4*100</f>
        <v>2.1089967885730719E-2</v>
      </c>
      <c r="H56" s="33">
        <v>25</v>
      </c>
      <c r="I56" s="34">
        <f>H56/H$4*100</f>
        <v>1.1918837484267135E-2</v>
      </c>
      <c r="J56" s="33">
        <v>19</v>
      </c>
      <c r="K56" s="34">
        <f>J56/J$4*100</f>
        <v>9.7966928427424549E-3</v>
      </c>
      <c r="L56" s="35">
        <v>25</v>
      </c>
      <c r="M56" s="34">
        <f>L56/L$4*100</f>
        <v>1.3028365357055382E-2</v>
      </c>
      <c r="N56" s="35">
        <v>29</v>
      </c>
      <c r="O56" s="34">
        <f>N56/N$4*100</f>
        <v>1.5378904385639285E-2</v>
      </c>
      <c r="P56" s="35">
        <v>17</v>
      </c>
      <c r="Q56" s="34">
        <f>P56/P$4*100</f>
        <v>9.0940214832883979E-3</v>
      </c>
      <c r="R56" s="2">
        <v>31</v>
      </c>
      <c r="S56" s="34">
        <f>R56/R$4*100</f>
        <v>1.6773802566932883E-2</v>
      </c>
      <c r="T56" s="2">
        <v>48</v>
      </c>
      <c r="U56" s="34">
        <f t="shared" si="21"/>
        <v>2.5236858431739558E-2</v>
      </c>
    </row>
    <row r="57" spans="1:21" ht="16.5" customHeight="1">
      <c r="A57" s="148" t="s">
        <v>377</v>
      </c>
      <c r="B57" s="33">
        <v>302</v>
      </c>
      <c r="C57" s="34">
        <f>B57/B$4*100</f>
        <v>0.11471636189593479</v>
      </c>
      <c r="D57" s="33">
        <v>303</v>
      </c>
      <c r="E57" s="34">
        <f>D57/D$4*100</f>
        <v>0.12953866280188281</v>
      </c>
      <c r="F57" s="33">
        <v>179</v>
      </c>
      <c r="G57" s="34">
        <f>F57/F$4*100</f>
        <v>8.5797823898768152E-2</v>
      </c>
      <c r="H57" s="33">
        <v>105</v>
      </c>
      <c r="I57" s="34">
        <f>H57/H$4*100</f>
        <v>5.0059117433921968E-2</v>
      </c>
      <c r="J57" s="33">
        <v>123</v>
      </c>
      <c r="K57" s="34">
        <f>J57/J$4*100</f>
        <v>6.3420695771437996E-2</v>
      </c>
      <c r="L57" s="33">
        <v>86</v>
      </c>
      <c r="M57" s="34">
        <f>L57/L$4*100</f>
        <v>4.4817576828270513E-2</v>
      </c>
      <c r="N57" s="33">
        <v>125</v>
      </c>
      <c r="O57" s="34">
        <f>N57/N$4*100</f>
        <v>6.6288380972583133E-2</v>
      </c>
      <c r="P57" s="33">
        <v>37</v>
      </c>
      <c r="Q57" s="34">
        <f>P57/P$4*100</f>
        <v>1.9792870287157101E-2</v>
      </c>
      <c r="R57" s="33">
        <v>43</v>
      </c>
      <c r="S57" s="34">
        <f>R57/R$4*100</f>
        <v>2.3266887431552065E-2</v>
      </c>
      <c r="T57" s="33">
        <v>41</v>
      </c>
      <c r="U57" s="34">
        <f t="shared" si="21"/>
        <v>2.1556483243777538E-2</v>
      </c>
    </row>
    <row r="58" spans="1:21" ht="16.5" customHeight="1">
      <c r="A58" s="148" t="s">
        <v>91</v>
      </c>
      <c r="B58" s="33">
        <v>55</v>
      </c>
      <c r="C58" s="34">
        <f>B58/B$4*100</f>
        <v>2.0892052663166932E-2</v>
      </c>
      <c r="D58" s="33">
        <v>47</v>
      </c>
      <c r="E58" s="34">
        <f>D58/D$4*100</f>
        <v>2.0093455946166638E-2</v>
      </c>
      <c r="F58" s="33">
        <v>52</v>
      </c>
      <c r="G58" s="34">
        <f>F58/F$4*100</f>
        <v>2.4924507501318121E-2</v>
      </c>
      <c r="H58" s="33">
        <v>71</v>
      </c>
      <c r="I58" s="34">
        <f>H58/H$4*100</f>
        <v>3.3849498455318663E-2</v>
      </c>
      <c r="J58" s="33">
        <v>27</v>
      </c>
      <c r="K58" s="34">
        <f>J58/J$4*100</f>
        <v>1.3921616144949807E-2</v>
      </c>
      <c r="L58" s="35">
        <v>51</v>
      </c>
      <c r="M58" s="34">
        <f>L58/L$4*100</f>
        <v>2.6577865328392975E-2</v>
      </c>
      <c r="N58" s="35">
        <v>65</v>
      </c>
      <c r="O58" s="34">
        <f t="shared" ref="O58:O64" si="22">N58/N$4*100</f>
        <v>3.4469958105743229E-2</v>
      </c>
      <c r="P58" s="35">
        <v>34</v>
      </c>
      <c r="Q58" s="34">
        <f>P58/P$4*100</f>
        <v>1.8188042966576796E-2</v>
      </c>
      <c r="R58" s="2">
        <v>25</v>
      </c>
      <c r="S58" s="34">
        <f>R58/R$4*100</f>
        <v>1.3527260134623293E-2</v>
      </c>
      <c r="T58" s="2">
        <v>39</v>
      </c>
      <c r="U58" s="34">
        <f t="shared" si="21"/>
        <v>2.050494747578839E-2</v>
      </c>
    </row>
    <row r="59" spans="1:21" ht="16.5" customHeight="1">
      <c r="A59" s="148" t="s">
        <v>90</v>
      </c>
      <c r="B59" s="33">
        <v>2</v>
      </c>
      <c r="C59" s="34">
        <f>B59/B$4*100</f>
        <v>7.5971100593334295E-4</v>
      </c>
      <c r="D59" s="33">
        <v>3</v>
      </c>
      <c r="E59" s="34">
        <f>D59/D$4*100</f>
        <v>1.2825610178404238E-3</v>
      </c>
      <c r="F59" s="33">
        <v>18</v>
      </c>
      <c r="G59" s="34">
        <f>F59/F$4*100</f>
        <v>8.6277141350716569E-3</v>
      </c>
      <c r="H59" s="33">
        <v>43</v>
      </c>
      <c r="I59" s="34">
        <f>H59/H$4*100</f>
        <v>2.0500400472939471E-2</v>
      </c>
      <c r="J59" s="33" t="s">
        <v>2</v>
      </c>
      <c r="K59" s="34" t="s">
        <v>0</v>
      </c>
      <c r="L59" s="35">
        <v>1</v>
      </c>
      <c r="M59" s="34">
        <f>L59/L$4*100</f>
        <v>5.2113461428221529E-4</v>
      </c>
      <c r="N59" s="35">
        <v>1</v>
      </c>
      <c r="O59" s="34">
        <f t="shared" si="22"/>
        <v>5.3030704778066499E-4</v>
      </c>
      <c r="P59" s="35">
        <v>13</v>
      </c>
      <c r="Q59" s="34">
        <f>P59/P$4*100</f>
        <v>6.9542517225146573E-3</v>
      </c>
      <c r="R59" s="2">
        <v>5</v>
      </c>
      <c r="S59" s="34">
        <f>R59/R$4*100</f>
        <v>2.7054520269246584E-3</v>
      </c>
      <c r="T59" s="2">
        <v>35</v>
      </c>
      <c r="U59" s="34">
        <f t="shared" si="21"/>
        <v>1.8401875939810092E-2</v>
      </c>
    </row>
    <row r="60" spans="1:21" ht="16.5" customHeight="1">
      <c r="A60" s="148" t="s">
        <v>89</v>
      </c>
      <c r="B60" s="33">
        <v>12</v>
      </c>
      <c r="C60" s="34">
        <f>B60/B$4*100</f>
        <v>4.5582660356000577E-3</v>
      </c>
      <c r="D60" s="33">
        <v>9</v>
      </c>
      <c r="E60" s="34">
        <f>D60/D$4*100</f>
        <v>3.8476830535212714E-3</v>
      </c>
      <c r="F60" s="33">
        <v>19</v>
      </c>
      <c r="G60" s="34">
        <f>F60/F$4*100</f>
        <v>9.1070315870200834E-3</v>
      </c>
      <c r="H60" s="33">
        <v>20</v>
      </c>
      <c r="I60" s="34">
        <f>H60/H$4*100</f>
        <v>9.5350699874137083E-3</v>
      </c>
      <c r="J60" s="33">
        <v>30</v>
      </c>
      <c r="K60" s="34">
        <f>J60/J$4*100</f>
        <v>1.546846238327756E-2</v>
      </c>
      <c r="L60" s="35">
        <v>13</v>
      </c>
      <c r="M60" s="34">
        <f>L60/L$4*100</f>
        <v>6.7747499856687984E-3</v>
      </c>
      <c r="N60" s="35">
        <v>21</v>
      </c>
      <c r="O60" s="34">
        <f t="shared" si="22"/>
        <v>1.1136448003393966E-2</v>
      </c>
      <c r="P60" s="35">
        <v>28</v>
      </c>
      <c r="Q60" s="34">
        <f>P60/P$4*100</f>
        <v>1.4978388325416186E-2</v>
      </c>
      <c r="R60" s="2">
        <v>35</v>
      </c>
      <c r="S60" s="34">
        <f>R60/R$4*100</f>
        <v>1.8938164188472613E-2</v>
      </c>
      <c r="T60" s="2">
        <v>30</v>
      </c>
      <c r="U60" s="34">
        <f t="shared" si="21"/>
        <v>1.5773036519837223E-2</v>
      </c>
    </row>
    <row r="61" spans="1:21" ht="16.5" customHeight="1">
      <c r="A61" s="148" t="s">
        <v>88</v>
      </c>
      <c r="B61" s="33" t="s">
        <v>2</v>
      </c>
      <c r="C61" s="34" t="s">
        <v>0</v>
      </c>
      <c r="D61" s="33" t="s">
        <v>2</v>
      </c>
      <c r="E61" s="34" t="s">
        <v>0</v>
      </c>
      <c r="F61" s="33" t="s">
        <v>0</v>
      </c>
      <c r="G61" s="34" t="s">
        <v>0</v>
      </c>
      <c r="H61" s="33" t="s">
        <v>0</v>
      </c>
      <c r="I61" s="34" t="s">
        <v>0</v>
      </c>
      <c r="J61" s="33" t="s">
        <v>2</v>
      </c>
      <c r="K61" s="34" t="s">
        <v>0</v>
      </c>
      <c r="L61" s="35" t="s">
        <v>2</v>
      </c>
      <c r="M61" s="34" t="s">
        <v>0</v>
      </c>
      <c r="N61" s="35">
        <v>1</v>
      </c>
      <c r="O61" s="34">
        <f t="shared" si="22"/>
        <v>5.3030704778066499E-4</v>
      </c>
      <c r="P61" s="35" t="s">
        <v>2</v>
      </c>
      <c r="Q61" s="34" t="s">
        <v>0</v>
      </c>
      <c r="R61" s="2" t="s">
        <v>0</v>
      </c>
      <c r="S61" s="34" t="s">
        <v>0</v>
      </c>
      <c r="T61" s="2">
        <v>29</v>
      </c>
      <c r="U61" s="34">
        <f t="shared" si="21"/>
        <v>1.5247268635842649E-2</v>
      </c>
    </row>
    <row r="62" spans="1:21" ht="16.5" customHeight="1">
      <c r="A62" s="148" t="s">
        <v>87</v>
      </c>
      <c r="B62" s="33">
        <v>21</v>
      </c>
      <c r="C62" s="34">
        <f>B62/B$4*100</f>
        <v>7.9769655623001014E-3</v>
      </c>
      <c r="D62" s="33">
        <v>19</v>
      </c>
      <c r="E62" s="34">
        <f>D62/D$4*100</f>
        <v>8.122886446322683E-3</v>
      </c>
      <c r="F62" s="33">
        <v>28</v>
      </c>
      <c r="G62" s="34">
        <f>F62/F$4*100</f>
        <v>1.3420888654555914E-2</v>
      </c>
      <c r="H62" s="33">
        <v>30</v>
      </c>
      <c r="I62" s="34">
        <f t="shared" ref="I62:I67" si="23">H62/H$4*100</f>
        <v>1.4302604981120563E-2</v>
      </c>
      <c r="J62" s="33">
        <v>80</v>
      </c>
      <c r="K62" s="34">
        <f>J62/J$4*100</f>
        <v>4.1249233022073499E-2</v>
      </c>
      <c r="L62" s="35">
        <v>21</v>
      </c>
      <c r="M62" s="34">
        <f>L62/L$4*100</f>
        <v>1.0943826899926519E-2</v>
      </c>
      <c r="N62" s="35">
        <v>12</v>
      </c>
      <c r="O62" s="34">
        <f t="shared" si="22"/>
        <v>6.3636845733679795E-3</v>
      </c>
      <c r="P62" s="35">
        <v>15</v>
      </c>
      <c r="Q62" s="34">
        <f>P62/P$4*100</f>
        <v>8.0241366029015285E-3</v>
      </c>
      <c r="R62" s="2">
        <v>28</v>
      </c>
      <c r="S62" s="34">
        <f>R62/R$4*100</f>
        <v>1.5150531350778087E-2</v>
      </c>
      <c r="T62" s="2">
        <v>28</v>
      </c>
      <c r="U62" s="34">
        <f t="shared" si="21"/>
        <v>1.4721500751848074E-2</v>
      </c>
    </row>
    <row r="63" spans="1:21" ht="16.5" customHeight="1">
      <c r="A63" s="148" t="s">
        <v>86</v>
      </c>
      <c r="B63" s="33">
        <v>18</v>
      </c>
      <c r="C63" s="34">
        <f>B63/B$4*100</f>
        <v>6.8373990534000865E-3</v>
      </c>
      <c r="D63" s="33">
        <v>19</v>
      </c>
      <c r="E63" s="34">
        <f>D63/D$4*100</f>
        <v>8.122886446322683E-3</v>
      </c>
      <c r="F63" s="33">
        <v>17</v>
      </c>
      <c r="G63" s="34">
        <f>F63/F$4*100</f>
        <v>8.1483966831232321E-3</v>
      </c>
      <c r="H63" s="33">
        <v>25</v>
      </c>
      <c r="I63" s="34">
        <f t="shared" si="23"/>
        <v>1.1918837484267135E-2</v>
      </c>
      <c r="J63" s="33">
        <v>33</v>
      </c>
      <c r="K63" s="34">
        <f>J63/J$4*100</f>
        <v>1.7015308621605316E-2</v>
      </c>
      <c r="L63" s="35">
        <v>19</v>
      </c>
      <c r="M63" s="34">
        <f>L63/L$4*100</f>
        <v>9.9015576713620893E-3</v>
      </c>
      <c r="N63" s="35">
        <v>12</v>
      </c>
      <c r="O63" s="34">
        <f t="shared" si="22"/>
        <v>6.3636845733679795E-3</v>
      </c>
      <c r="P63" s="35">
        <v>12</v>
      </c>
      <c r="Q63" s="34">
        <f>P63/P$4*100</f>
        <v>6.4193092823212226E-3</v>
      </c>
      <c r="R63" s="2">
        <v>8</v>
      </c>
      <c r="S63" s="34">
        <f>R63/R$4*100</f>
        <v>4.3287232430794537E-3</v>
      </c>
      <c r="T63" s="2">
        <v>26</v>
      </c>
      <c r="U63" s="34">
        <f t="shared" si="21"/>
        <v>1.3669964983858926E-2</v>
      </c>
    </row>
    <row r="64" spans="1:21" ht="16.5" customHeight="1">
      <c r="A64" s="148" t="s">
        <v>378</v>
      </c>
      <c r="B64" s="33" t="s">
        <v>2</v>
      </c>
      <c r="C64" s="34" t="s">
        <v>0</v>
      </c>
      <c r="D64" s="33" t="s">
        <v>2</v>
      </c>
      <c r="E64" s="34" t="s">
        <v>0</v>
      </c>
      <c r="F64" s="33" t="s">
        <v>2</v>
      </c>
      <c r="G64" s="34" t="s">
        <v>0</v>
      </c>
      <c r="H64" s="33">
        <v>1</v>
      </c>
      <c r="I64" s="34">
        <f t="shared" si="23"/>
        <v>4.7675349937068538E-4</v>
      </c>
      <c r="J64" s="33">
        <v>19</v>
      </c>
      <c r="K64" s="34">
        <f>J64/J$4*100</f>
        <v>9.7966928427424549E-3</v>
      </c>
      <c r="L64" s="33">
        <v>12</v>
      </c>
      <c r="M64" s="34">
        <f>L64/L$4*100</f>
        <v>6.2536153713865826E-3</v>
      </c>
      <c r="N64" s="33">
        <v>19</v>
      </c>
      <c r="O64" s="34">
        <f t="shared" si="22"/>
        <v>1.0075833907832637E-2</v>
      </c>
      <c r="P64" s="33">
        <v>18</v>
      </c>
      <c r="Q64" s="34">
        <f>P64/P$4*100</f>
        <v>9.6289639234818335E-3</v>
      </c>
      <c r="R64" s="33">
        <v>12</v>
      </c>
      <c r="S64" s="34">
        <f>R64/R$4*100</f>
        <v>6.4930848646191806E-3</v>
      </c>
      <c r="T64" s="33">
        <v>25</v>
      </c>
      <c r="U64" s="34">
        <f t="shared" si="21"/>
        <v>1.3144197099864351E-2</v>
      </c>
    </row>
    <row r="65" spans="1:21" ht="16.5" customHeight="1">
      <c r="A65" s="148" t="s">
        <v>85</v>
      </c>
      <c r="B65" s="33">
        <v>7</v>
      </c>
      <c r="C65" s="34">
        <f t="shared" ref="C65:C72" si="24">B65/B$4*100</f>
        <v>2.6589885207667003E-3</v>
      </c>
      <c r="D65" s="33">
        <v>7</v>
      </c>
      <c r="E65" s="34">
        <f t="shared" ref="E65:E72" si="25">D65/D$4*100</f>
        <v>2.9926423749609887E-3</v>
      </c>
      <c r="F65" s="33">
        <v>13</v>
      </c>
      <c r="G65" s="34">
        <f>F65/F$4*100</f>
        <v>6.2311268753295302E-3</v>
      </c>
      <c r="H65" s="33">
        <v>8</v>
      </c>
      <c r="I65" s="34">
        <f t="shared" si="23"/>
        <v>3.814027994965483E-3</v>
      </c>
      <c r="J65" s="33">
        <v>29</v>
      </c>
      <c r="K65" s="34">
        <f t="shared" ref="K65:K84" si="26">J65/J$4*100</f>
        <v>1.4952846970501643E-2</v>
      </c>
      <c r="L65" s="35">
        <v>15</v>
      </c>
      <c r="M65" s="34">
        <f t="shared" ref="M65:M85" si="27">L65/L$4*100</f>
        <v>7.8170192142332281E-3</v>
      </c>
      <c r="N65" s="35">
        <v>26</v>
      </c>
      <c r="O65" s="34">
        <f>N65/N$4*100</f>
        <v>1.378798324229729E-2</v>
      </c>
      <c r="P65" s="35">
        <v>27</v>
      </c>
      <c r="Q65" s="34">
        <f t="shared" ref="Q65:Q79" si="28">P65/P$4*100</f>
        <v>1.4443445885222748E-2</v>
      </c>
      <c r="R65" s="2">
        <v>22</v>
      </c>
      <c r="S65" s="34">
        <f t="shared" ref="S65:S85" si="29">R65/R$4*100</f>
        <v>1.1903988918468496E-2</v>
      </c>
      <c r="T65" s="2">
        <v>19</v>
      </c>
      <c r="U65" s="34">
        <f t="shared" ref="U65:U100" si="30">T65/T$4*100</f>
        <v>9.9895897958969075E-3</v>
      </c>
    </row>
    <row r="66" spans="1:21" ht="16.5" customHeight="1">
      <c r="A66" s="148" t="s">
        <v>84</v>
      </c>
      <c r="B66" s="33">
        <v>18</v>
      </c>
      <c r="C66" s="34">
        <f t="shared" si="24"/>
        <v>6.8373990534000865E-3</v>
      </c>
      <c r="D66" s="33">
        <v>20</v>
      </c>
      <c r="E66" s="34">
        <f t="shared" si="25"/>
        <v>8.5504067856028258E-3</v>
      </c>
      <c r="F66" s="33">
        <v>9</v>
      </c>
      <c r="G66" s="34">
        <f>F66/F$4*100</f>
        <v>4.3138570675358284E-3</v>
      </c>
      <c r="H66" s="33">
        <v>11</v>
      </c>
      <c r="I66" s="34">
        <f t="shared" si="23"/>
        <v>5.2442884930775386E-3</v>
      </c>
      <c r="J66" s="33">
        <v>8</v>
      </c>
      <c r="K66" s="34">
        <f t="shared" si="26"/>
        <v>4.1249233022073494E-3</v>
      </c>
      <c r="L66" s="35">
        <v>3</v>
      </c>
      <c r="M66" s="34">
        <f t="shared" si="27"/>
        <v>1.5634038428466457E-3</v>
      </c>
      <c r="N66" s="35">
        <v>20</v>
      </c>
      <c r="O66" s="34">
        <f>N66/N$4*100</f>
        <v>1.06061409556133E-2</v>
      </c>
      <c r="P66" s="35">
        <v>19</v>
      </c>
      <c r="Q66" s="34">
        <f t="shared" si="28"/>
        <v>1.0163906363675267E-2</v>
      </c>
      <c r="R66" s="2">
        <v>28</v>
      </c>
      <c r="S66" s="34">
        <f t="shared" si="29"/>
        <v>1.5150531350778087E-2</v>
      </c>
      <c r="T66" s="2">
        <v>17</v>
      </c>
      <c r="U66" s="34">
        <f t="shared" si="30"/>
        <v>8.9380540279077603E-3</v>
      </c>
    </row>
    <row r="67" spans="1:21" ht="16.5" customHeight="1">
      <c r="A67" s="148" t="s">
        <v>83</v>
      </c>
      <c r="B67" s="33">
        <v>70</v>
      </c>
      <c r="C67" s="34">
        <f t="shared" si="24"/>
        <v>2.6589885207667006E-2</v>
      </c>
      <c r="D67" s="33">
        <v>36</v>
      </c>
      <c r="E67" s="34">
        <f t="shared" si="25"/>
        <v>1.5390732214085085E-2</v>
      </c>
      <c r="F67" s="33">
        <v>24</v>
      </c>
      <c r="G67" s="34">
        <f>F67/F$4*100</f>
        <v>1.1503618846762211E-2</v>
      </c>
      <c r="H67" s="33">
        <v>25</v>
      </c>
      <c r="I67" s="34">
        <f t="shared" si="23"/>
        <v>1.1918837484267135E-2</v>
      </c>
      <c r="J67" s="33">
        <v>12</v>
      </c>
      <c r="K67" s="34">
        <f t="shared" si="26"/>
        <v>6.1873849533110245E-3</v>
      </c>
      <c r="L67" s="35">
        <v>51</v>
      </c>
      <c r="M67" s="34">
        <f t="shared" si="27"/>
        <v>2.6577865328392975E-2</v>
      </c>
      <c r="N67" s="35">
        <v>144</v>
      </c>
      <c r="O67" s="34">
        <f>N67/N$4*100</f>
        <v>7.6364214880415768E-2</v>
      </c>
      <c r="P67" s="35">
        <v>49</v>
      </c>
      <c r="Q67" s="34">
        <f t="shared" si="28"/>
        <v>2.6212179569478328E-2</v>
      </c>
      <c r="R67" s="2">
        <v>17</v>
      </c>
      <c r="S67" s="34">
        <f t="shared" si="29"/>
        <v>9.198536891543839E-3</v>
      </c>
      <c r="T67" s="2">
        <v>15</v>
      </c>
      <c r="U67" s="34">
        <f t="shared" si="30"/>
        <v>7.8865182599186113E-3</v>
      </c>
    </row>
    <row r="68" spans="1:21" ht="16.5" customHeight="1">
      <c r="A68" s="148" t="s">
        <v>82</v>
      </c>
      <c r="B68" s="33">
        <v>1</v>
      </c>
      <c r="C68" s="34">
        <f t="shared" si="24"/>
        <v>3.7985550296667147E-4</v>
      </c>
      <c r="D68" s="33">
        <v>3</v>
      </c>
      <c r="E68" s="34">
        <f t="shared" si="25"/>
        <v>1.2825610178404238E-3</v>
      </c>
      <c r="F68" s="33" t="s">
        <v>0</v>
      </c>
      <c r="G68" s="34" t="s">
        <v>0</v>
      </c>
      <c r="H68" s="33" t="s">
        <v>0</v>
      </c>
      <c r="I68" s="34" t="s">
        <v>0</v>
      </c>
      <c r="J68" s="33">
        <v>2</v>
      </c>
      <c r="K68" s="34">
        <f t="shared" si="26"/>
        <v>1.0312308255518373E-3</v>
      </c>
      <c r="L68" s="35">
        <v>5</v>
      </c>
      <c r="M68" s="34">
        <f t="shared" si="27"/>
        <v>2.6056730714110765E-3</v>
      </c>
      <c r="N68" s="35" t="s">
        <v>2</v>
      </c>
      <c r="O68" s="34" t="s">
        <v>0</v>
      </c>
      <c r="P68" s="35">
        <v>1</v>
      </c>
      <c r="Q68" s="34">
        <f t="shared" si="28"/>
        <v>5.3494244019343514E-4</v>
      </c>
      <c r="R68" s="2">
        <v>4</v>
      </c>
      <c r="S68" s="34">
        <f t="shared" si="29"/>
        <v>2.1643616215397269E-3</v>
      </c>
      <c r="T68" s="2">
        <v>14</v>
      </c>
      <c r="U68" s="34">
        <f t="shared" si="30"/>
        <v>7.3607503759240368E-3</v>
      </c>
    </row>
    <row r="69" spans="1:21" ht="16.5" customHeight="1">
      <c r="A69" s="148" t="s">
        <v>81</v>
      </c>
      <c r="B69" s="33">
        <v>19</v>
      </c>
      <c r="C69" s="34">
        <f t="shared" si="24"/>
        <v>7.2172545563667576E-3</v>
      </c>
      <c r="D69" s="33">
        <v>5</v>
      </c>
      <c r="E69" s="34">
        <f t="shared" si="25"/>
        <v>2.1376016964007065E-3</v>
      </c>
      <c r="F69" s="33">
        <v>22</v>
      </c>
      <c r="G69" s="34">
        <f t="shared" ref="G69:G85" si="31">F69/F$4*100</f>
        <v>1.054498394286536E-2</v>
      </c>
      <c r="H69" s="33">
        <v>25</v>
      </c>
      <c r="I69" s="34">
        <f t="shared" ref="I69:I85" si="32">H69/H$4*100</f>
        <v>1.1918837484267135E-2</v>
      </c>
      <c r="J69" s="33">
        <v>9</v>
      </c>
      <c r="K69" s="34">
        <f t="shared" si="26"/>
        <v>4.6405387149832684E-3</v>
      </c>
      <c r="L69" s="35">
        <v>8</v>
      </c>
      <c r="M69" s="34">
        <f t="shared" si="27"/>
        <v>4.1690769142577223E-3</v>
      </c>
      <c r="N69" s="35">
        <v>1</v>
      </c>
      <c r="O69" s="34">
        <f t="shared" ref="O69:O85" si="33">N69/N$4*100</f>
        <v>5.3030704778066499E-4</v>
      </c>
      <c r="P69" s="35">
        <v>7</v>
      </c>
      <c r="Q69" s="34">
        <f t="shared" si="28"/>
        <v>3.7445970813540464E-3</v>
      </c>
      <c r="R69" s="2">
        <v>6</v>
      </c>
      <c r="S69" s="34">
        <f t="shared" si="29"/>
        <v>3.2465424323095903E-3</v>
      </c>
      <c r="T69" s="2">
        <v>9</v>
      </c>
      <c r="U69" s="34">
        <f t="shared" si="30"/>
        <v>4.7319109559511669E-3</v>
      </c>
    </row>
    <row r="70" spans="1:21" ht="16.5" customHeight="1">
      <c r="A70" s="148" t="s">
        <v>80</v>
      </c>
      <c r="B70" s="33">
        <v>7</v>
      </c>
      <c r="C70" s="34">
        <f t="shared" si="24"/>
        <v>2.6589885207667003E-3</v>
      </c>
      <c r="D70" s="33">
        <v>12</v>
      </c>
      <c r="E70" s="34">
        <f t="shared" si="25"/>
        <v>5.1302440713616951E-3</v>
      </c>
      <c r="F70" s="33">
        <v>8</v>
      </c>
      <c r="G70" s="34">
        <f t="shared" si="31"/>
        <v>3.8345396155874036E-3</v>
      </c>
      <c r="H70" s="33">
        <v>5</v>
      </c>
      <c r="I70" s="34">
        <f t="shared" si="32"/>
        <v>2.3837674968534271E-3</v>
      </c>
      <c r="J70" s="33">
        <v>4</v>
      </c>
      <c r="K70" s="34">
        <f t="shared" si="26"/>
        <v>2.0624616511036747E-3</v>
      </c>
      <c r="L70" s="35">
        <v>5</v>
      </c>
      <c r="M70" s="34">
        <f t="shared" si="27"/>
        <v>2.6056730714110765E-3</v>
      </c>
      <c r="N70" s="35">
        <v>6</v>
      </c>
      <c r="O70" s="34">
        <f t="shared" si="33"/>
        <v>3.1818422866839897E-3</v>
      </c>
      <c r="P70" s="35">
        <v>8</v>
      </c>
      <c r="Q70" s="34">
        <f t="shared" si="28"/>
        <v>4.2795395215474812E-3</v>
      </c>
      <c r="R70" s="2">
        <v>4</v>
      </c>
      <c r="S70" s="34">
        <f t="shared" si="29"/>
        <v>2.1643616215397269E-3</v>
      </c>
      <c r="T70" s="2">
        <v>8</v>
      </c>
      <c r="U70" s="34">
        <f t="shared" si="30"/>
        <v>4.2061430719565925E-3</v>
      </c>
    </row>
    <row r="71" spans="1:21" ht="16.5" customHeight="1">
      <c r="A71" s="148" t="s">
        <v>79</v>
      </c>
      <c r="B71" s="33">
        <v>4</v>
      </c>
      <c r="C71" s="34">
        <f t="shared" si="24"/>
        <v>1.5194220118666859E-3</v>
      </c>
      <c r="D71" s="33">
        <v>1</v>
      </c>
      <c r="E71" s="34">
        <f t="shared" si="25"/>
        <v>4.2752033928014123E-4</v>
      </c>
      <c r="F71" s="33">
        <v>7</v>
      </c>
      <c r="G71" s="34">
        <f t="shared" si="31"/>
        <v>3.3552221636389784E-3</v>
      </c>
      <c r="H71" s="33">
        <v>4</v>
      </c>
      <c r="I71" s="34">
        <f t="shared" si="32"/>
        <v>1.9070139974827415E-3</v>
      </c>
      <c r="J71" s="33">
        <v>5</v>
      </c>
      <c r="K71" s="34">
        <f t="shared" si="26"/>
        <v>2.5780770638795937E-3</v>
      </c>
      <c r="L71" s="35">
        <v>6</v>
      </c>
      <c r="M71" s="34">
        <f t="shared" si="27"/>
        <v>3.1268076856932913E-3</v>
      </c>
      <c r="N71" s="35">
        <v>1</v>
      </c>
      <c r="O71" s="34">
        <f t="shared" si="33"/>
        <v>5.3030704778066499E-4</v>
      </c>
      <c r="P71" s="35">
        <v>6</v>
      </c>
      <c r="Q71" s="34">
        <f t="shared" si="28"/>
        <v>3.2096546411606113E-3</v>
      </c>
      <c r="R71" s="2">
        <v>7</v>
      </c>
      <c r="S71" s="34">
        <f t="shared" si="29"/>
        <v>3.7876328376945218E-3</v>
      </c>
      <c r="T71" s="2">
        <v>7</v>
      </c>
      <c r="U71" s="34">
        <f t="shared" si="30"/>
        <v>3.6803751879620184E-3</v>
      </c>
    </row>
    <row r="72" spans="1:21" ht="16.5" customHeight="1">
      <c r="A72" s="148" t="s">
        <v>78</v>
      </c>
      <c r="B72" s="33">
        <v>2</v>
      </c>
      <c r="C72" s="34">
        <f t="shared" si="24"/>
        <v>7.5971100593334295E-4</v>
      </c>
      <c r="D72" s="33">
        <v>3</v>
      </c>
      <c r="E72" s="34">
        <f t="shared" si="25"/>
        <v>1.2825610178404238E-3</v>
      </c>
      <c r="F72" s="33">
        <v>7</v>
      </c>
      <c r="G72" s="34">
        <f t="shared" si="31"/>
        <v>3.3552221636389784E-3</v>
      </c>
      <c r="H72" s="33">
        <v>1</v>
      </c>
      <c r="I72" s="34">
        <f t="shared" si="32"/>
        <v>4.7675349937068538E-4</v>
      </c>
      <c r="J72" s="33">
        <v>4</v>
      </c>
      <c r="K72" s="34">
        <f t="shared" si="26"/>
        <v>2.0624616511036747E-3</v>
      </c>
      <c r="L72" s="35">
        <v>3</v>
      </c>
      <c r="M72" s="34">
        <f t="shared" si="27"/>
        <v>1.5634038428466457E-3</v>
      </c>
      <c r="N72" s="35">
        <v>3</v>
      </c>
      <c r="O72" s="34">
        <f t="shared" si="33"/>
        <v>1.5909211433419949E-3</v>
      </c>
      <c r="P72" s="35">
        <v>9</v>
      </c>
      <c r="Q72" s="34">
        <f t="shared" si="28"/>
        <v>4.8144819617409167E-3</v>
      </c>
      <c r="R72" s="2">
        <v>4</v>
      </c>
      <c r="S72" s="34">
        <f t="shared" si="29"/>
        <v>2.1643616215397269E-3</v>
      </c>
      <c r="T72" s="2">
        <v>7</v>
      </c>
      <c r="U72" s="34">
        <f t="shared" si="30"/>
        <v>3.6803751879620184E-3</v>
      </c>
    </row>
    <row r="73" spans="1:21" ht="16.5" customHeight="1">
      <c r="A73" s="148" t="s">
        <v>77</v>
      </c>
      <c r="B73" s="33" t="s">
        <v>2</v>
      </c>
      <c r="C73" s="34" t="s">
        <v>0</v>
      </c>
      <c r="D73" s="33" t="s">
        <v>2</v>
      </c>
      <c r="E73" s="34" t="s">
        <v>0</v>
      </c>
      <c r="F73" s="33">
        <v>4</v>
      </c>
      <c r="G73" s="34">
        <f t="shared" si="31"/>
        <v>1.9172698077937018E-3</v>
      </c>
      <c r="H73" s="33">
        <v>12</v>
      </c>
      <c r="I73" s="34">
        <f t="shared" si="32"/>
        <v>5.7210419924482248E-3</v>
      </c>
      <c r="J73" s="33">
        <v>11</v>
      </c>
      <c r="K73" s="34">
        <f t="shared" si="26"/>
        <v>5.6717695405351064E-3</v>
      </c>
      <c r="L73" s="35">
        <v>9</v>
      </c>
      <c r="M73" s="34">
        <f t="shared" si="27"/>
        <v>4.6902115285399372E-3</v>
      </c>
      <c r="N73" s="35">
        <v>4</v>
      </c>
      <c r="O73" s="34">
        <f t="shared" si="33"/>
        <v>2.12122819112266E-3</v>
      </c>
      <c r="P73" s="35">
        <v>6</v>
      </c>
      <c r="Q73" s="34">
        <f t="shared" si="28"/>
        <v>3.2096546411606113E-3</v>
      </c>
      <c r="R73" s="2">
        <v>8</v>
      </c>
      <c r="S73" s="34">
        <f t="shared" si="29"/>
        <v>4.3287232430794537E-3</v>
      </c>
      <c r="T73" s="2">
        <v>5</v>
      </c>
      <c r="U73" s="34">
        <f t="shared" si="30"/>
        <v>2.6288394199728703E-3</v>
      </c>
    </row>
    <row r="74" spans="1:21" ht="16.5" customHeight="1">
      <c r="A74" s="148" t="s">
        <v>76</v>
      </c>
      <c r="B74" s="33">
        <v>109</v>
      </c>
      <c r="C74" s="34">
        <f>B74/B$4*100</f>
        <v>4.1404249823367191E-2</v>
      </c>
      <c r="D74" s="33">
        <v>75</v>
      </c>
      <c r="E74" s="34">
        <f>D74/D$4*100</f>
        <v>3.2064025446010593E-2</v>
      </c>
      <c r="F74" s="33">
        <v>89</v>
      </c>
      <c r="G74" s="34">
        <f t="shared" si="31"/>
        <v>4.2659253223409861E-2</v>
      </c>
      <c r="H74" s="33">
        <v>235</v>
      </c>
      <c r="I74" s="34">
        <f t="shared" si="32"/>
        <v>0.11203707235211108</v>
      </c>
      <c r="J74" s="33">
        <v>21</v>
      </c>
      <c r="K74" s="34">
        <f t="shared" si="26"/>
        <v>1.0827923668294293E-2</v>
      </c>
      <c r="L74" s="35">
        <v>23</v>
      </c>
      <c r="M74" s="34">
        <f t="shared" si="27"/>
        <v>1.198609612849095E-2</v>
      </c>
      <c r="N74" s="35">
        <v>8</v>
      </c>
      <c r="O74" s="34">
        <f t="shared" si="33"/>
        <v>4.2424563822453199E-3</v>
      </c>
      <c r="P74" s="35">
        <v>27</v>
      </c>
      <c r="Q74" s="34">
        <f t="shared" si="28"/>
        <v>1.4443445885222748E-2</v>
      </c>
      <c r="R74" s="2">
        <v>6</v>
      </c>
      <c r="S74" s="34">
        <f t="shared" si="29"/>
        <v>3.2465424323095903E-3</v>
      </c>
      <c r="T74" s="2">
        <v>5</v>
      </c>
      <c r="U74" s="34">
        <f t="shared" si="30"/>
        <v>2.6288394199728703E-3</v>
      </c>
    </row>
    <row r="75" spans="1:21" ht="16.5" customHeight="1">
      <c r="A75" s="148" t="s">
        <v>75</v>
      </c>
      <c r="B75" s="33">
        <v>13</v>
      </c>
      <c r="C75" s="34">
        <f>B75/B$4*100</f>
        <v>4.9381215385667287E-3</v>
      </c>
      <c r="D75" s="33">
        <v>11</v>
      </c>
      <c r="E75" s="34">
        <f>D75/D$4*100</f>
        <v>4.7027237320815532E-3</v>
      </c>
      <c r="F75" s="33">
        <v>18</v>
      </c>
      <c r="G75" s="34">
        <f t="shared" si="31"/>
        <v>8.6277141350716569E-3</v>
      </c>
      <c r="H75" s="33">
        <v>13</v>
      </c>
      <c r="I75" s="34">
        <f t="shared" si="32"/>
        <v>6.1977954918189101E-3</v>
      </c>
      <c r="J75" s="33">
        <v>22</v>
      </c>
      <c r="K75" s="34">
        <f t="shared" si="26"/>
        <v>1.1343539081070213E-2</v>
      </c>
      <c r="L75" s="35">
        <v>5</v>
      </c>
      <c r="M75" s="34">
        <f t="shared" si="27"/>
        <v>2.6056730714110765E-3</v>
      </c>
      <c r="N75" s="35">
        <v>43</v>
      </c>
      <c r="O75" s="34">
        <f t="shared" si="33"/>
        <v>2.2803203054568597E-2</v>
      </c>
      <c r="P75" s="35">
        <v>3</v>
      </c>
      <c r="Q75" s="34">
        <f t="shared" si="28"/>
        <v>1.6048273205803057E-3</v>
      </c>
      <c r="R75" s="2">
        <v>4</v>
      </c>
      <c r="S75" s="34">
        <f t="shared" si="29"/>
        <v>2.1643616215397269E-3</v>
      </c>
      <c r="T75" s="2">
        <v>5</v>
      </c>
      <c r="U75" s="34">
        <f t="shared" si="30"/>
        <v>2.6288394199728703E-3</v>
      </c>
    </row>
    <row r="76" spans="1:21" ht="16.5" customHeight="1">
      <c r="A76" s="148" t="s">
        <v>74</v>
      </c>
      <c r="B76" s="33">
        <v>1</v>
      </c>
      <c r="C76" s="34">
        <f>B76/B$4*100</f>
        <v>3.7985550296667147E-4</v>
      </c>
      <c r="D76" s="33">
        <v>5</v>
      </c>
      <c r="E76" s="34">
        <f>D76/D$4*100</f>
        <v>2.1376016964007065E-3</v>
      </c>
      <c r="F76" s="33">
        <v>5</v>
      </c>
      <c r="G76" s="34">
        <f t="shared" si="31"/>
        <v>2.3965872597421275E-3</v>
      </c>
      <c r="H76" s="33">
        <v>5</v>
      </c>
      <c r="I76" s="34">
        <f t="shared" si="32"/>
        <v>2.3837674968534271E-3</v>
      </c>
      <c r="J76" s="33">
        <v>6</v>
      </c>
      <c r="K76" s="34">
        <f t="shared" si="26"/>
        <v>3.0936924766555123E-3</v>
      </c>
      <c r="L76" s="35">
        <v>4</v>
      </c>
      <c r="M76" s="34">
        <f t="shared" si="27"/>
        <v>2.0845384571288612E-3</v>
      </c>
      <c r="N76" s="35">
        <v>9</v>
      </c>
      <c r="O76" s="34">
        <f t="shared" si="33"/>
        <v>4.7727634300259855E-3</v>
      </c>
      <c r="P76" s="35">
        <v>8</v>
      </c>
      <c r="Q76" s="34">
        <f t="shared" si="28"/>
        <v>4.2795395215474812E-3</v>
      </c>
      <c r="R76" s="2">
        <v>4</v>
      </c>
      <c r="S76" s="34">
        <f t="shared" si="29"/>
        <v>2.1643616215397269E-3</v>
      </c>
      <c r="T76" s="2">
        <v>5</v>
      </c>
      <c r="U76" s="34">
        <f t="shared" si="30"/>
        <v>2.6288394199728703E-3</v>
      </c>
    </row>
    <row r="77" spans="1:21" ht="16.5" customHeight="1">
      <c r="A77" s="148" t="s">
        <v>73</v>
      </c>
      <c r="B77" s="33">
        <v>7</v>
      </c>
      <c r="C77" s="34">
        <f>B77/B$4*100</f>
        <v>2.6589885207667003E-3</v>
      </c>
      <c r="D77" s="33">
        <v>4</v>
      </c>
      <c r="E77" s="34">
        <f>D77/D$4*100</f>
        <v>1.7100813571205649E-3</v>
      </c>
      <c r="F77" s="33">
        <v>14</v>
      </c>
      <c r="G77" s="34">
        <f t="shared" si="31"/>
        <v>6.7104443272779568E-3</v>
      </c>
      <c r="H77" s="33">
        <v>6</v>
      </c>
      <c r="I77" s="34">
        <f t="shared" si="32"/>
        <v>2.8605209962241124E-3</v>
      </c>
      <c r="J77" s="33">
        <v>2</v>
      </c>
      <c r="K77" s="34">
        <f t="shared" si="26"/>
        <v>1.0312308255518373E-3</v>
      </c>
      <c r="L77" s="35">
        <v>7</v>
      </c>
      <c r="M77" s="34">
        <f t="shared" si="27"/>
        <v>3.647942299975507E-3</v>
      </c>
      <c r="N77" s="35">
        <v>4</v>
      </c>
      <c r="O77" s="34">
        <f t="shared" si="33"/>
        <v>2.12122819112266E-3</v>
      </c>
      <c r="P77" s="35">
        <v>3</v>
      </c>
      <c r="Q77" s="34">
        <f t="shared" si="28"/>
        <v>1.6048273205803057E-3</v>
      </c>
      <c r="R77" s="2">
        <v>3</v>
      </c>
      <c r="S77" s="34">
        <f t="shared" si="29"/>
        <v>1.6232712161547952E-3</v>
      </c>
      <c r="T77" s="2">
        <v>5</v>
      </c>
      <c r="U77" s="34">
        <f t="shared" si="30"/>
        <v>2.6288394199728703E-3</v>
      </c>
    </row>
    <row r="78" spans="1:21" ht="16.5" customHeight="1">
      <c r="A78" s="148" t="s">
        <v>72</v>
      </c>
      <c r="B78" s="33" t="s">
        <v>2</v>
      </c>
      <c r="C78" s="34" t="s">
        <v>0</v>
      </c>
      <c r="D78" s="33" t="s">
        <v>2</v>
      </c>
      <c r="E78" s="34" t="s">
        <v>0</v>
      </c>
      <c r="F78" s="33">
        <v>2</v>
      </c>
      <c r="G78" s="34">
        <f t="shared" si="31"/>
        <v>9.5863490389685091E-4</v>
      </c>
      <c r="H78" s="33">
        <v>2</v>
      </c>
      <c r="I78" s="34">
        <f t="shared" si="32"/>
        <v>9.5350699874137076E-4</v>
      </c>
      <c r="J78" s="33">
        <v>2</v>
      </c>
      <c r="K78" s="34">
        <f t="shared" si="26"/>
        <v>1.0312308255518373E-3</v>
      </c>
      <c r="L78" s="35">
        <v>1</v>
      </c>
      <c r="M78" s="34">
        <f t="shared" si="27"/>
        <v>5.2113461428221529E-4</v>
      </c>
      <c r="N78" s="35">
        <v>2</v>
      </c>
      <c r="O78" s="34">
        <f t="shared" si="33"/>
        <v>1.06061409556133E-3</v>
      </c>
      <c r="P78" s="35">
        <v>3</v>
      </c>
      <c r="Q78" s="34">
        <f t="shared" si="28"/>
        <v>1.6048273205803057E-3</v>
      </c>
      <c r="R78" s="2">
        <v>2</v>
      </c>
      <c r="S78" s="34">
        <f t="shared" si="29"/>
        <v>1.0821808107698634E-3</v>
      </c>
      <c r="T78" s="2">
        <v>5</v>
      </c>
      <c r="U78" s="34">
        <f t="shared" si="30"/>
        <v>2.6288394199728703E-3</v>
      </c>
    </row>
    <row r="79" spans="1:21" ht="16.5" customHeight="1">
      <c r="A79" s="148" t="s">
        <v>71</v>
      </c>
      <c r="B79" s="33">
        <v>1</v>
      </c>
      <c r="C79" s="34">
        <f>B79/B$4*100</f>
        <v>3.7985550296667147E-4</v>
      </c>
      <c r="D79" s="33" t="s">
        <v>2</v>
      </c>
      <c r="E79" s="34" t="s">
        <v>0</v>
      </c>
      <c r="F79" s="33">
        <v>2</v>
      </c>
      <c r="G79" s="34">
        <f t="shared" si="31"/>
        <v>9.5863490389685091E-4</v>
      </c>
      <c r="H79" s="33">
        <v>2</v>
      </c>
      <c r="I79" s="34">
        <f t="shared" si="32"/>
        <v>9.5350699874137076E-4</v>
      </c>
      <c r="J79" s="33">
        <v>1</v>
      </c>
      <c r="K79" s="34">
        <f t="shared" si="26"/>
        <v>5.1561541277591867E-4</v>
      </c>
      <c r="L79" s="35">
        <v>3</v>
      </c>
      <c r="M79" s="34">
        <f t="shared" si="27"/>
        <v>1.5634038428466457E-3</v>
      </c>
      <c r="N79" s="35">
        <v>3</v>
      </c>
      <c r="O79" s="34">
        <f t="shared" si="33"/>
        <v>1.5909211433419949E-3</v>
      </c>
      <c r="P79" s="35">
        <v>6</v>
      </c>
      <c r="Q79" s="34">
        <f t="shared" si="28"/>
        <v>3.2096546411606113E-3</v>
      </c>
      <c r="R79" s="2">
        <v>1</v>
      </c>
      <c r="S79" s="34">
        <f t="shared" si="29"/>
        <v>5.4109040538493172E-4</v>
      </c>
      <c r="T79" s="2">
        <v>5</v>
      </c>
      <c r="U79" s="34">
        <f t="shared" si="30"/>
        <v>2.6288394199728703E-3</v>
      </c>
    </row>
    <row r="80" spans="1:21" ht="16.5" customHeight="1">
      <c r="A80" s="149" t="s">
        <v>390</v>
      </c>
      <c r="B80" s="33" t="s">
        <v>2</v>
      </c>
      <c r="C80" s="34" t="s">
        <v>0</v>
      </c>
      <c r="D80" s="33" t="s">
        <v>2</v>
      </c>
      <c r="E80" s="34" t="s">
        <v>0</v>
      </c>
      <c r="F80" s="33">
        <v>1</v>
      </c>
      <c r="G80" s="34">
        <f t="shared" si="31"/>
        <v>4.7931745194842545E-4</v>
      </c>
      <c r="H80" s="33">
        <v>1</v>
      </c>
      <c r="I80" s="34">
        <f t="shared" si="32"/>
        <v>4.7675349937068538E-4</v>
      </c>
      <c r="J80" s="33">
        <v>1</v>
      </c>
      <c r="K80" s="34">
        <f t="shared" si="26"/>
        <v>5.1561541277591867E-4</v>
      </c>
      <c r="L80" s="35">
        <v>1</v>
      </c>
      <c r="M80" s="34">
        <f t="shared" si="27"/>
        <v>5.2113461428221529E-4</v>
      </c>
      <c r="N80" s="35">
        <v>4</v>
      </c>
      <c r="O80" s="34">
        <f t="shared" si="33"/>
        <v>2.12122819112266E-3</v>
      </c>
      <c r="P80" s="35" t="s">
        <v>2</v>
      </c>
      <c r="Q80" s="34" t="s">
        <v>0</v>
      </c>
      <c r="R80" s="2">
        <v>4</v>
      </c>
      <c r="S80" s="34">
        <f t="shared" si="29"/>
        <v>2.1643616215397269E-3</v>
      </c>
      <c r="T80" s="2">
        <v>5</v>
      </c>
      <c r="U80" s="34">
        <f t="shared" si="30"/>
        <v>2.6288394199728703E-3</v>
      </c>
    </row>
    <row r="81" spans="1:21" ht="16.5" customHeight="1">
      <c r="A81" s="148" t="s">
        <v>70</v>
      </c>
      <c r="B81" s="33">
        <v>77</v>
      </c>
      <c r="C81" s="34">
        <f>B81/B$4*100</f>
        <v>2.9248873728433704E-2</v>
      </c>
      <c r="D81" s="33">
        <v>33</v>
      </c>
      <c r="E81" s="34">
        <f>D81/D$4*100</f>
        <v>1.4108171196244662E-2</v>
      </c>
      <c r="F81" s="33">
        <v>23</v>
      </c>
      <c r="G81" s="34">
        <f t="shared" si="31"/>
        <v>1.1024301394813784E-2</v>
      </c>
      <c r="H81" s="33">
        <v>40</v>
      </c>
      <c r="I81" s="34">
        <f t="shared" si="32"/>
        <v>1.9070139974827417E-2</v>
      </c>
      <c r="J81" s="33">
        <v>41</v>
      </c>
      <c r="K81" s="34">
        <f t="shared" si="26"/>
        <v>2.1140231923812668E-2</v>
      </c>
      <c r="L81" s="35">
        <v>66</v>
      </c>
      <c r="M81" s="34">
        <f t="shared" si="27"/>
        <v>3.4394884542626201E-2</v>
      </c>
      <c r="N81" s="35">
        <v>15</v>
      </c>
      <c r="O81" s="34">
        <f t="shared" si="33"/>
        <v>7.9546057167099744E-3</v>
      </c>
      <c r="P81" s="35">
        <v>22</v>
      </c>
      <c r="Q81" s="34">
        <f t="shared" ref="Q81:Q87" si="34">P81/P$4*100</f>
        <v>1.1768733684255574E-2</v>
      </c>
      <c r="R81" s="2">
        <v>10</v>
      </c>
      <c r="S81" s="34">
        <f t="shared" si="29"/>
        <v>5.4109040538493167E-3</v>
      </c>
      <c r="T81" s="2">
        <v>4</v>
      </c>
      <c r="U81" s="34">
        <f t="shared" si="30"/>
        <v>2.1030715359782962E-3</v>
      </c>
    </row>
    <row r="82" spans="1:21" ht="16.5" customHeight="1">
      <c r="A82" s="148" t="s">
        <v>69</v>
      </c>
      <c r="B82" s="33" t="s">
        <v>2</v>
      </c>
      <c r="C82" s="34" t="s">
        <v>0</v>
      </c>
      <c r="D82" s="33">
        <v>7</v>
      </c>
      <c r="E82" s="34">
        <f>D82/D$4*100</f>
        <v>2.9926423749609887E-3</v>
      </c>
      <c r="F82" s="33">
        <v>111</v>
      </c>
      <c r="G82" s="34">
        <f t="shared" si="31"/>
        <v>5.3204237166275224E-2</v>
      </c>
      <c r="H82" s="33">
        <v>184</v>
      </c>
      <c r="I82" s="34">
        <f t="shared" si="32"/>
        <v>8.7722643884206114E-2</v>
      </c>
      <c r="J82" s="33">
        <v>3</v>
      </c>
      <c r="K82" s="34">
        <f t="shared" si="26"/>
        <v>1.5468462383277561E-3</v>
      </c>
      <c r="L82" s="35">
        <v>3</v>
      </c>
      <c r="M82" s="34">
        <f t="shared" si="27"/>
        <v>1.5634038428466457E-3</v>
      </c>
      <c r="N82" s="35">
        <v>13</v>
      </c>
      <c r="O82" s="34">
        <f t="shared" si="33"/>
        <v>6.893991621148645E-3</v>
      </c>
      <c r="P82" s="35">
        <v>1</v>
      </c>
      <c r="Q82" s="34">
        <f t="shared" si="34"/>
        <v>5.3494244019343514E-4</v>
      </c>
      <c r="R82" s="2">
        <v>3</v>
      </c>
      <c r="S82" s="34">
        <f t="shared" si="29"/>
        <v>1.6232712161547952E-3</v>
      </c>
      <c r="T82" s="2">
        <v>4</v>
      </c>
      <c r="U82" s="34">
        <f t="shared" si="30"/>
        <v>2.1030715359782962E-3</v>
      </c>
    </row>
    <row r="83" spans="1:21" ht="16.5" customHeight="1">
      <c r="A83" s="148" t="s">
        <v>68</v>
      </c>
      <c r="B83" s="33">
        <v>6</v>
      </c>
      <c r="C83" s="34">
        <f>B83/B$4*100</f>
        <v>2.2791330178000288E-3</v>
      </c>
      <c r="D83" s="33">
        <v>8</v>
      </c>
      <c r="E83" s="34">
        <f>D83/D$4*100</f>
        <v>3.4201627142411298E-3</v>
      </c>
      <c r="F83" s="33">
        <v>7</v>
      </c>
      <c r="G83" s="34">
        <f t="shared" si="31"/>
        <v>3.3552221636389784E-3</v>
      </c>
      <c r="H83" s="33">
        <v>3</v>
      </c>
      <c r="I83" s="34">
        <f t="shared" si="32"/>
        <v>1.4302604981120562E-3</v>
      </c>
      <c r="J83" s="33">
        <v>4</v>
      </c>
      <c r="K83" s="34">
        <f t="shared" si="26"/>
        <v>2.0624616511036747E-3</v>
      </c>
      <c r="L83" s="35">
        <v>5</v>
      </c>
      <c r="M83" s="34">
        <f t="shared" si="27"/>
        <v>2.6056730714110765E-3</v>
      </c>
      <c r="N83" s="35">
        <v>8</v>
      </c>
      <c r="O83" s="34">
        <f t="shared" si="33"/>
        <v>4.2424563822453199E-3</v>
      </c>
      <c r="P83" s="35">
        <v>5</v>
      </c>
      <c r="Q83" s="34">
        <f t="shared" si="34"/>
        <v>2.6747122009671757E-3</v>
      </c>
      <c r="R83" s="2">
        <v>2</v>
      </c>
      <c r="S83" s="34">
        <f t="shared" si="29"/>
        <v>1.0821808107698634E-3</v>
      </c>
      <c r="T83" s="2">
        <v>4</v>
      </c>
      <c r="U83" s="34">
        <f t="shared" si="30"/>
        <v>2.1030715359782962E-3</v>
      </c>
    </row>
    <row r="84" spans="1:21" ht="16.5" customHeight="1">
      <c r="A84" s="148" t="s">
        <v>67</v>
      </c>
      <c r="B84" s="33">
        <v>1</v>
      </c>
      <c r="C84" s="34">
        <f>B84/B$4*100</f>
        <v>3.7985550296667147E-4</v>
      </c>
      <c r="D84" s="33">
        <v>2</v>
      </c>
      <c r="E84" s="34">
        <f>D84/D$4*100</f>
        <v>8.5504067856028245E-4</v>
      </c>
      <c r="F84" s="33">
        <v>5</v>
      </c>
      <c r="G84" s="34">
        <f t="shared" si="31"/>
        <v>2.3965872597421275E-3</v>
      </c>
      <c r="H84" s="33">
        <v>5</v>
      </c>
      <c r="I84" s="34">
        <f t="shared" si="32"/>
        <v>2.3837674968534271E-3</v>
      </c>
      <c r="J84" s="33">
        <v>9</v>
      </c>
      <c r="K84" s="34">
        <f t="shared" si="26"/>
        <v>4.6405387149832684E-3</v>
      </c>
      <c r="L84" s="35">
        <v>7</v>
      </c>
      <c r="M84" s="34">
        <f t="shared" si="27"/>
        <v>3.647942299975507E-3</v>
      </c>
      <c r="N84" s="35">
        <v>6</v>
      </c>
      <c r="O84" s="34">
        <f t="shared" si="33"/>
        <v>3.1818422866839897E-3</v>
      </c>
      <c r="P84" s="35">
        <v>6</v>
      </c>
      <c r="Q84" s="34">
        <f t="shared" si="34"/>
        <v>3.2096546411606113E-3</v>
      </c>
      <c r="R84" s="2">
        <v>1</v>
      </c>
      <c r="S84" s="34">
        <f t="shared" si="29"/>
        <v>5.4109040538493172E-4</v>
      </c>
      <c r="T84" s="2">
        <v>4</v>
      </c>
      <c r="U84" s="34">
        <f t="shared" si="30"/>
        <v>2.1030715359782962E-3</v>
      </c>
    </row>
    <row r="85" spans="1:21" ht="16.5" customHeight="1">
      <c r="A85" s="148" t="s">
        <v>66</v>
      </c>
      <c r="B85" s="33">
        <v>23</v>
      </c>
      <c r="C85" s="34">
        <f>B85/B$4*100</f>
        <v>8.7366765682334434E-3</v>
      </c>
      <c r="D85" s="33">
        <v>82</v>
      </c>
      <c r="E85" s="34">
        <f>D85/D$4*100</f>
        <v>3.5056667820971582E-2</v>
      </c>
      <c r="F85" s="33">
        <v>1</v>
      </c>
      <c r="G85" s="34">
        <f t="shared" si="31"/>
        <v>4.7931745194842545E-4</v>
      </c>
      <c r="H85" s="33">
        <v>2</v>
      </c>
      <c r="I85" s="34">
        <f t="shared" si="32"/>
        <v>9.5350699874137076E-4</v>
      </c>
      <c r="J85" s="33" t="s">
        <v>2</v>
      </c>
      <c r="K85" s="34" t="s">
        <v>0</v>
      </c>
      <c r="L85" s="35">
        <v>1</v>
      </c>
      <c r="M85" s="34">
        <f t="shared" si="27"/>
        <v>5.2113461428221529E-4</v>
      </c>
      <c r="N85" s="35">
        <v>1</v>
      </c>
      <c r="O85" s="34">
        <f t="shared" si="33"/>
        <v>5.3030704778066499E-4</v>
      </c>
      <c r="P85" s="35">
        <v>1</v>
      </c>
      <c r="Q85" s="34">
        <f t="shared" si="34"/>
        <v>5.3494244019343514E-4</v>
      </c>
      <c r="R85" s="2">
        <v>5</v>
      </c>
      <c r="S85" s="34">
        <f t="shared" si="29"/>
        <v>2.7054520269246584E-3</v>
      </c>
      <c r="T85" s="2">
        <v>3</v>
      </c>
      <c r="U85" s="34">
        <f t="shared" si="30"/>
        <v>1.5773036519837224E-3</v>
      </c>
    </row>
    <row r="86" spans="1:21" ht="16.5" customHeight="1">
      <c r="A86" s="148" t="s">
        <v>379</v>
      </c>
      <c r="B86" s="33" t="s">
        <v>2</v>
      </c>
      <c r="C86" s="34" t="s">
        <v>0</v>
      </c>
      <c r="D86" s="33" t="s">
        <v>2</v>
      </c>
      <c r="E86" s="34" t="s">
        <v>0</v>
      </c>
      <c r="F86" s="33" t="s">
        <v>2</v>
      </c>
      <c r="G86" s="34" t="s">
        <v>0</v>
      </c>
      <c r="H86" s="33" t="s">
        <v>2</v>
      </c>
      <c r="I86" s="34" t="s">
        <v>0</v>
      </c>
      <c r="J86" s="33">
        <v>47</v>
      </c>
      <c r="K86" s="34">
        <f>J86/J$4*100</f>
        <v>2.423392440046818E-2</v>
      </c>
      <c r="L86" s="33">
        <v>20</v>
      </c>
      <c r="M86" s="34">
        <f>L86/L$4*100</f>
        <v>1.0422692285644306E-2</v>
      </c>
      <c r="N86" s="33">
        <v>23</v>
      </c>
      <c r="O86" s="34">
        <f>N86/N$4*100</f>
        <v>1.2197062098955295E-2</v>
      </c>
      <c r="P86" s="33">
        <v>7</v>
      </c>
      <c r="Q86" s="34">
        <f t="shared" si="34"/>
        <v>3.7445970813540464E-3</v>
      </c>
      <c r="R86" s="33" t="s">
        <v>2</v>
      </c>
      <c r="S86" s="34" t="s">
        <v>0</v>
      </c>
      <c r="T86" s="33">
        <v>3</v>
      </c>
      <c r="U86" s="34">
        <f t="shared" si="30"/>
        <v>1.5773036519837224E-3</v>
      </c>
    </row>
    <row r="87" spans="1:21" ht="16.5" customHeight="1">
      <c r="A87" s="148" t="s">
        <v>65</v>
      </c>
      <c r="B87" s="33">
        <v>2</v>
      </c>
      <c r="C87" s="34">
        <f>B87/B$4*100</f>
        <v>7.5971100593334295E-4</v>
      </c>
      <c r="D87" s="33">
        <v>3</v>
      </c>
      <c r="E87" s="34">
        <f>D87/D$4*100</f>
        <v>1.2825610178404238E-3</v>
      </c>
      <c r="F87" s="33">
        <v>3</v>
      </c>
      <c r="G87" s="34">
        <f>F87/F$4*100</f>
        <v>1.4379523558452764E-3</v>
      </c>
      <c r="H87" s="33">
        <v>1</v>
      </c>
      <c r="I87" s="34">
        <f>H87/H$4*100</f>
        <v>4.7675349937068538E-4</v>
      </c>
      <c r="J87" s="33">
        <v>3</v>
      </c>
      <c r="K87" s="34">
        <f>J87/J$4*100</f>
        <v>1.5468462383277561E-3</v>
      </c>
      <c r="L87" s="35">
        <v>9</v>
      </c>
      <c r="M87" s="34">
        <f>L87/L$4*100</f>
        <v>4.6902115285399372E-3</v>
      </c>
      <c r="N87" s="35">
        <v>1</v>
      </c>
      <c r="O87" s="34">
        <f>N87/N$4*100</f>
        <v>5.3030704778066499E-4</v>
      </c>
      <c r="P87" s="35">
        <v>2</v>
      </c>
      <c r="Q87" s="34">
        <f t="shared" si="34"/>
        <v>1.0698848803868703E-3</v>
      </c>
      <c r="R87" s="2">
        <v>2</v>
      </c>
      <c r="S87" s="34">
        <f>R87/R$4*100</f>
        <v>1.0821808107698634E-3</v>
      </c>
      <c r="T87" s="2">
        <v>2</v>
      </c>
      <c r="U87" s="34">
        <f t="shared" si="30"/>
        <v>1.0515357679891481E-3</v>
      </c>
    </row>
    <row r="88" spans="1:21" ht="16.5" customHeight="1">
      <c r="A88" s="148" t="s">
        <v>64</v>
      </c>
      <c r="B88" s="33" t="s">
        <v>2</v>
      </c>
      <c r="C88" s="34" t="s">
        <v>0</v>
      </c>
      <c r="D88" s="33" t="s">
        <v>2</v>
      </c>
      <c r="E88" s="34" t="s">
        <v>0</v>
      </c>
      <c r="F88" s="33" t="s">
        <v>0</v>
      </c>
      <c r="G88" s="34" t="s">
        <v>0</v>
      </c>
      <c r="H88" s="33" t="s">
        <v>0</v>
      </c>
      <c r="I88" s="34" t="s">
        <v>0</v>
      </c>
      <c r="J88" s="33" t="s">
        <v>2</v>
      </c>
      <c r="K88" s="34" t="s">
        <v>0</v>
      </c>
      <c r="L88" s="35" t="s">
        <v>2</v>
      </c>
      <c r="M88" s="34" t="s">
        <v>0</v>
      </c>
      <c r="N88" s="35" t="s">
        <v>2</v>
      </c>
      <c r="O88" s="34" t="s">
        <v>0</v>
      </c>
      <c r="P88" s="35" t="s">
        <v>2</v>
      </c>
      <c r="Q88" s="34" t="s">
        <v>0</v>
      </c>
      <c r="R88" s="2">
        <v>2</v>
      </c>
      <c r="S88" s="34">
        <f>R88/R$4*100</f>
        <v>1.0821808107698634E-3</v>
      </c>
      <c r="T88" s="2">
        <v>2</v>
      </c>
      <c r="U88" s="34">
        <f t="shared" si="30"/>
        <v>1.0515357679891481E-3</v>
      </c>
    </row>
    <row r="89" spans="1:21" ht="16.5" customHeight="1">
      <c r="A89" s="148" t="s">
        <v>63</v>
      </c>
      <c r="B89" s="33">
        <v>5</v>
      </c>
      <c r="C89" s="34">
        <f>B89/B$4*100</f>
        <v>1.8992775148333571E-3</v>
      </c>
      <c r="D89" s="33">
        <v>3</v>
      </c>
      <c r="E89" s="34">
        <f>D89/D$4*100</f>
        <v>1.2825610178404238E-3</v>
      </c>
      <c r="F89" s="33">
        <v>1</v>
      </c>
      <c r="G89" s="34">
        <f>F89/F$4*100</f>
        <v>4.7931745194842545E-4</v>
      </c>
      <c r="H89" s="33" t="s">
        <v>0</v>
      </c>
      <c r="I89" s="34" t="s">
        <v>0</v>
      </c>
      <c r="J89" s="33">
        <v>1</v>
      </c>
      <c r="K89" s="34">
        <f>J89/J$4*100</f>
        <v>5.1561541277591867E-4</v>
      </c>
      <c r="L89" s="35" t="s">
        <v>2</v>
      </c>
      <c r="M89" s="34" t="s">
        <v>0</v>
      </c>
      <c r="N89" s="35">
        <v>1</v>
      </c>
      <c r="O89" s="34">
        <f t="shared" ref="O89:O97" si="35">N89/N$4*100</f>
        <v>5.3030704778066499E-4</v>
      </c>
      <c r="P89" s="35">
        <v>1</v>
      </c>
      <c r="Q89" s="34">
        <f t="shared" ref="Q89:Q94" si="36">P89/P$4*100</f>
        <v>5.3494244019343514E-4</v>
      </c>
      <c r="R89" s="2">
        <v>1</v>
      </c>
      <c r="S89" s="34">
        <f>R89/R$4*100</f>
        <v>5.4109040538493172E-4</v>
      </c>
      <c r="T89" s="2">
        <v>2</v>
      </c>
      <c r="U89" s="34">
        <f t="shared" si="30"/>
        <v>1.0515357679891481E-3</v>
      </c>
    </row>
    <row r="90" spans="1:21" ht="16.5" customHeight="1">
      <c r="A90" s="148" t="s">
        <v>62</v>
      </c>
      <c r="B90" s="33" t="s">
        <v>2</v>
      </c>
      <c r="C90" s="34" t="s">
        <v>0</v>
      </c>
      <c r="D90" s="33">
        <v>1</v>
      </c>
      <c r="E90" s="34">
        <f>D90/D$4*100</f>
        <v>4.2752033928014123E-4</v>
      </c>
      <c r="F90" s="33" t="s">
        <v>0</v>
      </c>
      <c r="G90" s="34" t="s">
        <v>0</v>
      </c>
      <c r="H90" s="33" t="s">
        <v>0</v>
      </c>
      <c r="I90" s="34" t="s">
        <v>0</v>
      </c>
      <c r="J90" s="33" t="s">
        <v>2</v>
      </c>
      <c r="K90" s="34" t="s">
        <v>0</v>
      </c>
      <c r="L90" s="35" t="s">
        <v>2</v>
      </c>
      <c r="M90" s="34" t="s">
        <v>0</v>
      </c>
      <c r="N90" s="35">
        <v>2</v>
      </c>
      <c r="O90" s="34">
        <f t="shared" si="35"/>
        <v>1.06061409556133E-3</v>
      </c>
      <c r="P90" s="35">
        <v>1</v>
      </c>
      <c r="Q90" s="34">
        <f t="shared" si="36"/>
        <v>5.3494244019343514E-4</v>
      </c>
      <c r="R90" s="2">
        <v>1</v>
      </c>
      <c r="S90" s="34">
        <f>R90/R$4*100</f>
        <v>5.4109040538493172E-4</v>
      </c>
      <c r="T90" s="2">
        <v>2</v>
      </c>
      <c r="U90" s="34">
        <f t="shared" si="30"/>
        <v>1.0515357679891481E-3</v>
      </c>
    </row>
    <row r="91" spans="1:21" ht="16.5" customHeight="1">
      <c r="A91" s="148" t="s">
        <v>61</v>
      </c>
      <c r="B91" s="33">
        <v>18</v>
      </c>
      <c r="C91" s="34">
        <f>B91/B$4*100</f>
        <v>6.8373990534000865E-3</v>
      </c>
      <c r="D91" s="33">
        <v>2</v>
      </c>
      <c r="E91" s="34">
        <f>D91/D$4*100</f>
        <v>8.5504067856028245E-4</v>
      </c>
      <c r="F91" s="33">
        <v>5</v>
      </c>
      <c r="G91" s="34">
        <f>F91/F$4*100</f>
        <v>2.3965872597421275E-3</v>
      </c>
      <c r="H91" s="33" t="s">
        <v>0</v>
      </c>
      <c r="I91" s="34" t="s">
        <v>0</v>
      </c>
      <c r="J91" s="33">
        <v>1</v>
      </c>
      <c r="K91" s="34">
        <f>J91/J$4*100</f>
        <v>5.1561541277591867E-4</v>
      </c>
      <c r="L91" s="35" t="s">
        <v>2</v>
      </c>
      <c r="M91" s="34" t="s">
        <v>0</v>
      </c>
      <c r="N91" s="35">
        <v>2</v>
      </c>
      <c r="O91" s="34">
        <f t="shared" si="35"/>
        <v>1.06061409556133E-3</v>
      </c>
      <c r="P91" s="35">
        <v>4</v>
      </c>
      <c r="Q91" s="34">
        <f t="shared" si="36"/>
        <v>2.1397697607737406E-3</v>
      </c>
      <c r="R91" s="2" t="s">
        <v>0</v>
      </c>
      <c r="S91" s="34" t="s">
        <v>0</v>
      </c>
      <c r="T91" s="2">
        <v>2</v>
      </c>
      <c r="U91" s="34">
        <f t="shared" si="30"/>
        <v>1.0515357679891481E-3</v>
      </c>
    </row>
    <row r="92" spans="1:21" ht="16.5" customHeight="1">
      <c r="A92" s="148" t="s">
        <v>380</v>
      </c>
      <c r="B92" s="33" t="s">
        <v>2</v>
      </c>
      <c r="C92" s="34" t="s">
        <v>0</v>
      </c>
      <c r="D92" s="33" t="s">
        <v>2</v>
      </c>
      <c r="E92" s="34" t="s">
        <v>0</v>
      </c>
      <c r="F92" s="33" t="s">
        <v>2</v>
      </c>
      <c r="G92" s="34" t="s">
        <v>0</v>
      </c>
      <c r="H92" s="33" t="s">
        <v>2</v>
      </c>
      <c r="I92" s="34" t="s">
        <v>0</v>
      </c>
      <c r="J92" s="33">
        <v>1</v>
      </c>
      <c r="K92" s="34">
        <f>J92/J$4*100</f>
        <v>5.1561541277591867E-4</v>
      </c>
      <c r="L92" s="33">
        <v>1</v>
      </c>
      <c r="M92" s="34">
        <f>L92/L$4*100</f>
        <v>5.2113461428221529E-4</v>
      </c>
      <c r="N92" s="33">
        <v>2</v>
      </c>
      <c r="O92" s="34">
        <f t="shared" si="35"/>
        <v>1.06061409556133E-3</v>
      </c>
      <c r="P92" s="33">
        <v>2</v>
      </c>
      <c r="Q92" s="34">
        <f t="shared" si="36"/>
        <v>1.0698848803868703E-3</v>
      </c>
      <c r="R92" s="33">
        <v>1</v>
      </c>
      <c r="S92" s="34">
        <f t="shared" ref="S92:S98" si="37">R92/R$4*100</f>
        <v>5.4109040538493172E-4</v>
      </c>
      <c r="T92" s="33">
        <v>2</v>
      </c>
      <c r="U92" s="34">
        <f t="shared" si="30"/>
        <v>1.0515357679891481E-3</v>
      </c>
    </row>
    <row r="93" spans="1:21" ht="16.5" customHeight="1">
      <c r="A93" s="148" t="s">
        <v>60</v>
      </c>
      <c r="B93" s="33">
        <v>14</v>
      </c>
      <c r="C93" s="34">
        <f>B93/B$4*100</f>
        <v>5.3179770415334006E-3</v>
      </c>
      <c r="D93" s="33">
        <v>19</v>
      </c>
      <c r="E93" s="34">
        <f>D93/D$4*100</f>
        <v>8.122886446322683E-3</v>
      </c>
      <c r="F93" s="33">
        <v>11</v>
      </c>
      <c r="G93" s="34">
        <f>F93/F$4*100</f>
        <v>5.2724919714326798E-3</v>
      </c>
      <c r="H93" s="33">
        <v>7</v>
      </c>
      <c r="I93" s="34">
        <f>H93/H$4*100</f>
        <v>3.3372744955947973E-3</v>
      </c>
      <c r="J93" s="33">
        <v>8</v>
      </c>
      <c r="K93" s="34">
        <f>J93/J$4*100</f>
        <v>4.1249233022073494E-3</v>
      </c>
      <c r="L93" s="35">
        <v>9</v>
      </c>
      <c r="M93" s="34">
        <f>L93/L$4*100</f>
        <v>4.6902115285399372E-3</v>
      </c>
      <c r="N93" s="35">
        <v>3</v>
      </c>
      <c r="O93" s="34">
        <f t="shared" si="35"/>
        <v>1.5909211433419949E-3</v>
      </c>
      <c r="P93" s="35">
        <v>6</v>
      </c>
      <c r="Q93" s="34">
        <f t="shared" si="36"/>
        <v>3.2096546411606113E-3</v>
      </c>
      <c r="R93" s="2">
        <v>6</v>
      </c>
      <c r="S93" s="34">
        <f t="shared" si="37"/>
        <v>3.2465424323095903E-3</v>
      </c>
      <c r="T93" s="2">
        <v>1</v>
      </c>
      <c r="U93" s="34">
        <f t="shared" si="30"/>
        <v>5.2576788399457406E-4</v>
      </c>
    </row>
    <row r="94" spans="1:21" ht="16.5" customHeight="1">
      <c r="A94" s="148" t="s">
        <v>59</v>
      </c>
      <c r="B94" s="33">
        <v>1</v>
      </c>
      <c r="C94" s="34">
        <f>B94/B$4*100</f>
        <v>3.7985550296667147E-4</v>
      </c>
      <c r="D94" s="33">
        <v>1</v>
      </c>
      <c r="E94" s="34">
        <f>D94/D$4*100</f>
        <v>4.2752033928014123E-4</v>
      </c>
      <c r="F94" s="33">
        <v>2</v>
      </c>
      <c r="G94" s="34">
        <f>F94/F$4*100</f>
        <v>9.5863490389685091E-4</v>
      </c>
      <c r="H94" s="33">
        <v>1</v>
      </c>
      <c r="I94" s="34">
        <f>H94/H$4*100</f>
        <v>4.7675349937068538E-4</v>
      </c>
      <c r="J94" s="33" t="s">
        <v>2</v>
      </c>
      <c r="K94" s="34" t="s">
        <v>0</v>
      </c>
      <c r="L94" s="35" t="s">
        <v>2</v>
      </c>
      <c r="M94" s="34" t="s">
        <v>0</v>
      </c>
      <c r="N94" s="35">
        <v>5</v>
      </c>
      <c r="O94" s="34">
        <f t="shared" si="35"/>
        <v>2.6515352389033251E-3</v>
      </c>
      <c r="P94" s="35">
        <v>1</v>
      </c>
      <c r="Q94" s="34">
        <f t="shared" si="36"/>
        <v>5.3494244019343514E-4</v>
      </c>
      <c r="R94" s="2">
        <v>5</v>
      </c>
      <c r="S94" s="34">
        <f t="shared" si="37"/>
        <v>2.7054520269246584E-3</v>
      </c>
      <c r="T94" s="2">
        <v>1</v>
      </c>
      <c r="U94" s="34">
        <f t="shared" si="30"/>
        <v>5.2576788399457406E-4</v>
      </c>
    </row>
    <row r="95" spans="1:21" ht="16.5" customHeight="1">
      <c r="A95" s="148" t="s">
        <v>58</v>
      </c>
      <c r="B95" s="33" t="s">
        <v>2</v>
      </c>
      <c r="C95" s="34" t="s">
        <v>0</v>
      </c>
      <c r="D95" s="33">
        <v>1</v>
      </c>
      <c r="E95" s="34">
        <f>D95/D$4*100</f>
        <v>4.2752033928014123E-4</v>
      </c>
      <c r="F95" s="33" t="s">
        <v>0</v>
      </c>
      <c r="G95" s="34" t="s">
        <v>0</v>
      </c>
      <c r="H95" s="33">
        <v>1</v>
      </c>
      <c r="I95" s="34">
        <f>H95/H$4*100</f>
        <v>4.7675349937068538E-4</v>
      </c>
      <c r="J95" s="33" t="s">
        <v>2</v>
      </c>
      <c r="K95" s="34" t="s">
        <v>0</v>
      </c>
      <c r="L95" s="35" t="s">
        <v>2</v>
      </c>
      <c r="M95" s="34" t="s">
        <v>0</v>
      </c>
      <c r="N95" s="35">
        <v>2</v>
      </c>
      <c r="O95" s="34">
        <f t="shared" si="35"/>
        <v>1.06061409556133E-3</v>
      </c>
      <c r="P95" s="35" t="s">
        <v>2</v>
      </c>
      <c r="Q95" s="34" t="s">
        <v>0</v>
      </c>
      <c r="R95" s="2">
        <v>3</v>
      </c>
      <c r="S95" s="34">
        <f t="shared" si="37"/>
        <v>1.6232712161547952E-3</v>
      </c>
      <c r="T95" s="2">
        <v>1</v>
      </c>
      <c r="U95" s="34">
        <f t="shared" si="30"/>
        <v>5.2576788399457406E-4</v>
      </c>
    </row>
    <row r="96" spans="1:21" s="39" customFormat="1" ht="16.5" customHeight="1">
      <c r="A96" s="148" t="s">
        <v>57</v>
      </c>
      <c r="B96" s="33">
        <v>2</v>
      </c>
      <c r="C96" s="34">
        <f>B96/B$4*100</f>
        <v>7.5971100593334295E-4</v>
      </c>
      <c r="D96" s="33">
        <v>1</v>
      </c>
      <c r="E96" s="34">
        <f>D96/D$4*100</f>
        <v>4.2752033928014123E-4</v>
      </c>
      <c r="F96" s="33" t="s">
        <v>0</v>
      </c>
      <c r="G96" s="34" t="s">
        <v>0</v>
      </c>
      <c r="H96" s="33">
        <v>1</v>
      </c>
      <c r="I96" s="34">
        <f>H96/H$4*100</f>
        <v>4.7675349937068538E-4</v>
      </c>
      <c r="J96" s="33">
        <v>2</v>
      </c>
      <c r="K96" s="34">
        <f>J96/J$4*100</f>
        <v>1.0312308255518373E-3</v>
      </c>
      <c r="L96" s="35">
        <v>1</v>
      </c>
      <c r="M96" s="34">
        <f>L96/L$4*100</f>
        <v>5.2113461428221529E-4</v>
      </c>
      <c r="N96" s="35">
        <v>2</v>
      </c>
      <c r="O96" s="34">
        <f t="shared" si="35"/>
        <v>1.06061409556133E-3</v>
      </c>
      <c r="P96" s="35">
        <v>3</v>
      </c>
      <c r="Q96" s="34">
        <f>P96/P$4*100</f>
        <v>1.6048273205803057E-3</v>
      </c>
      <c r="R96" s="2">
        <v>1</v>
      </c>
      <c r="S96" s="34">
        <f t="shared" si="37"/>
        <v>5.4109040538493172E-4</v>
      </c>
      <c r="T96" s="2">
        <v>1</v>
      </c>
      <c r="U96" s="34">
        <f t="shared" si="30"/>
        <v>5.2576788399457406E-4</v>
      </c>
    </row>
    <row r="97" spans="1:21" ht="16.5" customHeight="1">
      <c r="A97" s="148" t="s">
        <v>55</v>
      </c>
      <c r="B97" s="33" t="s">
        <v>2</v>
      </c>
      <c r="C97" s="34" t="s">
        <v>0</v>
      </c>
      <c r="D97" s="33">
        <v>5</v>
      </c>
      <c r="E97" s="34">
        <f>D97/D$4*100</f>
        <v>2.1376016964007065E-3</v>
      </c>
      <c r="F97" s="33">
        <v>1</v>
      </c>
      <c r="G97" s="34">
        <f>F97/F$4*100</f>
        <v>4.7931745194842545E-4</v>
      </c>
      <c r="H97" s="33" t="s">
        <v>0</v>
      </c>
      <c r="I97" s="34" t="s">
        <v>0</v>
      </c>
      <c r="J97" s="33" t="s">
        <v>2</v>
      </c>
      <c r="K97" s="34" t="s">
        <v>0</v>
      </c>
      <c r="L97" s="35">
        <v>1</v>
      </c>
      <c r="M97" s="34">
        <f>L97/L$4*100</f>
        <v>5.2113461428221529E-4</v>
      </c>
      <c r="N97" s="35">
        <v>8</v>
      </c>
      <c r="O97" s="34">
        <f t="shared" si="35"/>
        <v>4.2424563822453199E-3</v>
      </c>
      <c r="P97" s="35">
        <v>1</v>
      </c>
      <c r="Q97" s="34">
        <f>P97/P$4*100</f>
        <v>5.3494244019343514E-4</v>
      </c>
      <c r="R97" s="2">
        <v>1</v>
      </c>
      <c r="S97" s="34">
        <f t="shared" si="37"/>
        <v>5.4109040538493172E-4</v>
      </c>
      <c r="T97" s="2">
        <v>1</v>
      </c>
      <c r="U97" s="34">
        <f t="shared" si="30"/>
        <v>5.2576788399457406E-4</v>
      </c>
    </row>
    <row r="98" spans="1:21" ht="16.5" customHeight="1">
      <c r="A98" s="148" t="s">
        <v>54</v>
      </c>
      <c r="B98" s="33" t="s">
        <v>2</v>
      </c>
      <c r="C98" s="34" t="s">
        <v>0</v>
      </c>
      <c r="D98" s="33" t="s">
        <v>2</v>
      </c>
      <c r="E98" s="34" t="s">
        <v>0</v>
      </c>
      <c r="F98" s="33" t="s">
        <v>0</v>
      </c>
      <c r="G98" s="34" t="s">
        <v>0</v>
      </c>
      <c r="H98" s="33" t="s">
        <v>0</v>
      </c>
      <c r="I98" s="34" t="s">
        <v>0</v>
      </c>
      <c r="J98" s="33" t="s">
        <v>2</v>
      </c>
      <c r="K98" s="34" t="s">
        <v>0</v>
      </c>
      <c r="L98" s="35" t="s">
        <v>2</v>
      </c>
      <c r="M98" s="34" t="s">
        <v>0</v>
      </c>
      <c r="N98" s="35" t="s">
        <v>2</v>
      </c>
      <c r="O98" s="34" t="s">
        <v>0</v>
      </c>
      <c r="P98" s="35" t="s">
        <v>2</v>
      </c>
      <c r="Q98" s="34" t="s">
        <v>0</v>
      </c>
      <c r="R98" s="2">
        <v>1</v>
      </c>
      <c r="S98" s="34">
        <f t="shared" si="37"/>
        <v>5.4109040538493172E-4</v>
      </c>
      <c r="T98" s="2">
        <v>1</v>
      </c>
      <c r="U98" s="34">
        <f t="shared" si="30"/>
        <v>5.2576788399457406E-4</v>
      </c>
    </row>
    <row r="99" spans="1:21" ht="16.5" customHeight="1">
      <c r="A99" s="148" t="s">
        <v>52</v>
      </c>
      <c r="B99" s="33">
        <v>1</v>
      </c>
      <c r="C99" s="34">
        <f>B99/B$4*100</f>
        <v>3.7985550296667147E-4</v>
      </c>
      <c r="D99" s="33" t="s">
        <v>2</v>
      </c>
      <c r="E99" s="34" t="s">
        <v>0</v>
      </c>
      <c r="F99" s="33" t="s">
        <v>0</v>
      </c>
      <c r="G99" s="34" t="s">
        <v>0</v>
      </c>
      <c r="H99" s="33" t="s">
        <v>0</v>
      </c>
      <c r="I99" s="34" t="s">
        <v>0</v>
      </c>
      <c r="J99" s="33" t="s">
        <v>2</v>
      </c>
      <c r="K99" s="34" t="s">
        <v>0</v>
      </c>
      <c r="L99" s="35" t="s">
        <v>2</v>
      </c>
      <c r="M99" s="34" t="s">
        <v>0</v>
      </c>
      <c r="N99" s="35" t="s">
        <v>2</v>
      </c>
      <c r="O99" s="34" t="s">
        <v>0</v>
      </c>
      <c r="P99" s="35" t="s">
        <v>2</v>
      </c>
      <c r="Q99" s="34" t="s">
        <v>0</v>
      </c>
      <c r="R99" s="2" t="s">
        <v>0</v>
      </c>
      <c r="S99" s="34" t="s">
        <v>0</v>
      </c>
      <c r="T99" s="2">
        <v>1</v>
      </c>
      <c r="U99" s="34">
        <f t="shared" si="30"/>
        <v>5.2576788399457406E-4</v>
      </c>
    </row>
    <row r="100" spans="1:21" ht="16.5" customHeight="1">
      <c r="A100" s="148" t="s">
        <v>51</v>
      </c>
      <c r="B100" s="33" t="s">
        <v>2</v>
      </c>
      <c r="C100" s="34" t="s">
        <v>0</v>
      </c>
      <c r="D100" s="33" t="s">
        <v>2</v>
      </c>
      <c r="E100" s="34" t="s">
        <v>0</v>
      </c>
      <c r="F100" s="33" t="s">
        <v>0</v>
      </c>
      <c r="G100" s="34" t="s">
        <v>0</v>
      </c>
      <c r="H100" s="33">
        <v>1</v>
      </c>
      <c r="I100" s="34">
        <f>H100/H$4*100</f>
        <v>4.7675349937068538E-4</v>
      </c>
      <c r="J100" s="33">
        <v>1</v>
      </c>
      <c r="K100" s="34">
        <f>J100/J$4*100</f>
        <v>5.1561541277591867E-4</v>
      </c>
      <c r="L100" s="35" t="s">
        <v>2</v>
      </c>
      <c r="M100" s="34" t="s">
        <v>0</v>
      </c>
      <c r="N100" s="35" t="s">
        <v>2</v>
      </c>
      <c r="O100" s="34" t="s">
        <v>0</v>
      </c>
      <c r="P100" s="35" t="s">
        <v>2</v>
      </c>
      <c r="Q100" s="34" t="s">
        <v>0</v>
      </c>
      <c r="R100" s="2" t="s">
        <v>0</v>
      </c>
      <c r="S100" s="34" t="s">
        <v>0</v>
      </c>
      <c r="T100" s="2">
        <v>1</v>
      </c>
      <c r="U100" s="34">
        <f t="shared" si="30"/>
        <v>5.2576788399457406E-4</v>
      </c>
    </row>
    <row r="101" spans="1:21" ht="16.5" customHeight="1">
      <c r="A101" s="148" t="s">
        <v>29</v>
      </c>
      <c r="B101" s="33">
        <v>1</v>
      </c>
      <c r="C101" s="34">
        <f>B101/B$4*100</f>
        <v>3.7985550296667147E-4</v>
      </c>
      <c r="D101" s="33">
        <v>2</v>
      </c>
      <c r="E101" s="34">
        <f>D101/D$4*100</f>
        <v>8.5504067856028245E-4</v>
      </c>
      <c r="F101" s="33">
        <v>2</v>
      </c>
      <c r="G101" s="34">
        <f>F101/F$4*100</f>
        <v>9.5863490389685091E-4</v>
      </c>
      <c r="H101" s="33">
        <v>1</v>
      </c>
      <c r="I101" s="34">
        <f>H101/H$4*100</f>
        <v>4.7675349937068538E-4</v>
      </c>
      <c r="J101" s="33">
        <v>1</v>
      </c>
      <c r="K101" s="34">
        <f>J101/J$4*100</f>
        <v>5.1561541277591867E-4</v>
      </c>
      <c r="L101" s="35">
        <v>1</v>
      </c>
      <c r="M101" s="34">
        <f>L101/L$4*100</f>
        <v>5.2113461428221529E-4</v>
      </c>
      <c r="N101" s="35" t="s">
        <v>2</v>
      </c>
      <c r="O101" s="34" t="s">
        <v>0</v>
      </c>
      <c r="P101" s="35" t="s">
        <v>2</v>
      </c>
      <c r="Q101" s="34" t="s">
        <v>0</v>
      </c>
      <c r="R101" s="2" t="s">
        <v>0</v>
      </c>
      <c r="S101" s="34" t="s">
        <v>0</v>
      </c>
      <c r="T101" s="2">
        <v>1</v>
      </c>
      <c r="U101" s="34">
        <f t="shared" ref="U101:U103" si="38">T101/T$4*100</f>
        <v>5.2576788399457406E-4</v>
      </c>
    </row>
    <row r="102" spans="1:21" ht="16.5" customHeight="1">
      <c r="A102" s="148" t="s">
        <v>278</v>
      </c>
      <c r="B102" s="33" t="s">
        <v>2</v>
      </c>
      <c r="C102" s="34" t="s">
        <v>0</v>
      </c>
      <c r="D102" s="33" t="s">
        <v>2</v>
      </c>
      <c r="E102" s="34" t="s">
        <v>0</v>
      </c>
      <c r="F102" s="33" t="s">
        <v>2</v>
      </c>
      <c r="G102" s="34" t="s">
        <v>0</v>
      </c>
      <c r="H102" s="33" t="s">
        <v>2</v>
      </c>
      <c r="I102" s="34" t="s">
        <v>0</v>
      </c>
      <c r="J102" s="33" t="s">
        <v>2</v>
      </c>
      <c r="K102" s="34" t="s">
        <v>0</v>
      </c>
      <c r="L102" s="33" t="s">
        <v>2</v>
      </c>
      <c r="M102" s="34" t="s">
        <v>0</v>
      </c>
      <c r="N102" s="33" t="s">
        <v>2</v>
      </c>
      <c r="O102" s="34" t="s">
        <v>0</v>
      </c>
      <c r="P102" s="33" t="s">
        <v>2</v>
      </c>
      <c r="Q102" s="34" t="s">
        <v>0</v>
      </c>
      <c r="R102" s="33" t="s">
        <v>2</v>
      </c>
      <c r="S102" s="34" t="s">
        <v>0</v>
      </c>
      <c r="T102" s="2">
        <v>1</v>
      </c>
      <c r="U102" s="34">
        <f t="shared" si="38"/>
        <v>5.2576788399457406E-4</v>
      </c>
    </row>
    <row r="103" spans="1:21" ht="16.5" customHeight="1">
      <c r="A103" s="148" t="s">
        <v>281</v>
      </c>
      <c r="B103" s="33" t="s">
        <v>2</v>
      </c>
      <c r="C103" s="34" t="s">
        <v>0</v>
      </c>
      <c r="D103" s="33" t="s">
        <v>2</v>
      </c>
      <c r="E103" s="34" t="s">
        <v>0</v>
      </c>
      <c r="F103" s="33" t="s">
        <v>2</v>
      </c>
      <c r="G103" s="34" t="s">
        <v>0</v>
      </c>
      <c r="H103" s="33" t="s">
        <v>2</v>
      </c>
      <c r="I103" s="34" t="s">
        <v>0</v>
      </c>
      <c r="J103" s="33" t="s">
        <v>2</v>
      </c>
      <c r="K103" s="34" t="s">
        <v>0</v>
      </c>
      <c r="L103" s="33" t="s">
        <v>2</v>
      </c>
      <c r="M103" s="34" t="s">
        <v>0</v>
      </c>
      <c r="N103" s="33" t="s">
        <v>2</v>
      </c>
      <c r="O103" s="34" t="s">
        <v>0</v>
      </c>
      <c r="P103" s="33" t="s">
        <v>2</v>
      </c>
      <c r="Q103" s="34" t="s">
        <v>0</v>
      </c>
      <c r="R103" s="33" t="s">
        <v>2</v>
      </c>
      <c r="S103" s="34" t="s">
        <v>0</v>
      </c>
      <c r="T103" s="2">
        <v>1</v>
      </c>
      <c r="U103" s="34">
        <f t="shared" si="38"/>
        <v>5.2576788399457406E-4</v>
      </c>
    </row>
    <row r="104" spans="1:21" ht="16.5" customHeight="1">
      <c r="A104" s="148" t="s">
        <v>50</v>
      </c>
      <c r="B104" s="33" t="s">
        <v>2</v>
      </c>
      <c r="C104" s="34" t="s">
        <v>0</v>
      </c>
      <c r="D104" s="33">
        <v>1</v>
      </c>
      <c r="E104" s="34">
        <f>D104/D$4*100</f>
        <v>4.2752033928014123E-4</v>
      </c>
      <c r="F104" s="33" t="s">
        <v>0</v>
      </c>
      <c r="G104" s="34" t="s">
        <v>0</v>
      </c>
      <c r="H104" s="33">
        <v>13</v>
      </c>
      <c r="I104" s="34">
        <f>H104/H$4*100</f>
        <v>6.1977954918189101E-3</v>
      </c>
      <c r="J104" s="33">
        <v>195</v>
      </c>
      <c r="K104" s="34">
        <f>J104/J$4*100</f>
        <v>0.10054500549130416</v>
      </c>
      <c r="L104" s="35">
        <v>19</v>
      </c>
      <c r="M104" s="34">
        <f>L104/L$4*100</f>
        <v>9.9015576713620893E-3</v>
      </c>
      <c r="N104" s="35">
        <v>24</v>
      </c>
      <c r="O104" s="34">
        <f>N104/N$4*100</f>
        <v>1.2727369146735959E-2</v>
      </c>
      <c r="P104" s="35">
        <v>13</v>
      </c>
      <c r="Q104" s="34">
        <f>P104/P$4*100</f>
        <v>6.9542517225146573E-3</v>
      </c>
      <c r="R104" s="2">
        <v>5</v>
      </c>
      <c r="S104" s="34">
        <f t="shared" ref="S104:S119" si="39">R104/R$4*100</f>
        <v>2.7054520269246584E-3</v>
      </c>
      <c r="T104" s="2" t="s">
        <v>1</v>
      </c>
      <c r="U104" s="40" t="s">
        <v>0</v>
      </c>
    </row>
    <row r="105" spans="1:21" s="39" customFormat="1" ht="16.5" customHeight="1">
      <c r="A105" s="148" t="s">
        <v>49</v>
      </c>
      <c r="B105" s="33" t="s">
        <v>2</v>
      </c>
      <c r="C105" s="34" t="s">
        <v>0</v>
      </c>
      <c r="D105" s="33" t="s">
        <v>2</v>
      </c>
      <c r="E105" s="34" t="s">
        <v>0</v>
      </c>
      <c r="F105" s="33" t="s">
        <v>0</v>
      </c>
      <c r="G105" s="34" t="s">
        <v>0</v>
      </c>
      <c r="H105" s="33">
        <v>4</v>
      </c>
      <c r="I105" s="34">
        <f>H105/H$4*100</f>
        <v>1.9070139974827415E-3</v>
      </c>
      <c r="J105" s="33" t="s">
        <v>2</v>
      </c>
      <c r="K105" s="34" t="s">
        <v>0</v>
      </c>
      <c r="L105" s="35">
        <v>1</v>
      </c>
      <c r="M105" s="34">
        <f>L105/L$4*100</f>
        <v>5.2113461428221529E-4</v>
      </c>
      <c r="N105" s="35">
        <v>6</v>
      </c>
      <c r="O105" s="34">
        <f>N105/N$4*100</f>
        <v>3.1818422866839897E-3</v>
      </c>
      <c r="P105" s="35">
        <v>7</v>
      </c>
      <c r="Q105" s="34">
        <f>P105/P$4*100</f>
        <v>3.7445970813540464E-3</v>
      </c>
      <c r="R105" s="2">
        <v>5</v>
      </c>
      <c r="S105" s="34">
        <f t="shared" si="39"/>
        <v>2.7054520269246584E-3</v>
      </c>
      <c r="T105" s="2" t="s">
        <v>1</v>
      </c>
      <c r="U105" s="34" t="s">
        <v>1</v>
      </c>
    </row>
    <row r="106" spans="1:21" s="39" customFormat="1" ht="16.5" customHeight="1">
      <c r="A106" s="148" t="s">
        <v>48</v>
      </c>
      <c r="B106" s="33">
        <v>1</v>
      </c>
      <c r="C106" s="34">
        <f>B106/B$4*100</f>
        <v>3.7985550296667147E-4</v>
      </c>
      <c r="D106" s="33" t="s">
        <v>2</v>
      </c>
      <c r="E106" s="34" t="s">
        <v>0</v>
      </c>
      <c r="F106" s="33">
        <v>2</v>
      </c>
      <c r="G106" s="34">
        <f>F106/F$4*100</f>
        <v>9.5863490389685091E-4</v>
      </c>
      <c r="H106" s="33">
        <v>1</v>
      </c>
      <c r="I106" s="34">
        <f>H106/H$4*100</f>
        <v>4.7675349937068538E-4</v>
      </c>
      <c r="J106" s="33" t="s">
        <v>2</v>
      </c>
      <c r="K106" s="34" t="s">
        <v>0</v>
      </c>
      <c r="L106" s="35">
        <v>2</v>
      </c>
      <c r="M106" s="34">
        <f>L106/L$4*100</f>
        <v>1.0422692285644306E-3</v>
      </c>
      <c r="N106" s="35">
        <v>1</v>
      </c>
      <c r="O106" s="34">
        <f>N106/N$4*100</f>
        <v>5.3030704778066499E-4</v>
      </c>
      <c r="P106" s="35" t="s">
        <v>2</v>
      </c>
      <c r="Q106" s="34" t="s">
        <v>0</v>
      </c>
      <c r="R106" s="2">
        <v>3</v>
      </c>
      <c r="S106" s="34">
        <f t="shared" si="39"/>
        <v>1.6232712161547952E-3</v>
      </c>
      <c r="T106" s="2" t="s">
        <v>1</v>
      </c>
      <c r="U106" s="34" t="s">
        <v>1</v>
      </c>
    </row>
    <row r="107" spans="1:21" s="39" customFormat="1" ht="16.5" customHeight="1">
      <c r="A107" s="148" t="s">
        <v>47</v>
      </c>
      <c r="B107" s="33">
        <v>2</v>
      </c>
      <c r="C107" s="34">
        <f>B107/B$4*100</f>
        <v>7.5971100593334295E-4</v>
      </c>
      <c r="D107" s="33">
        <v>2</v>
      </c>
      <c r="E107" s="34">
        <f>D107/D$4*100</f>
        <v>8.5504067856028245E-4</v>
      </c>
      <c r="F107" s="33" t="s">
        <v>0</v>
      </c>
      <c r="G107" s="34" t="s">
        <v>0</v>
      </c>
      <c r="H107" s="33">
        <v>2</v>
      </c>
      <c r="I107" s="34">
        <f>H107/H$4*100</f>
        <v>9.5350699874137076E-4</v>
      </c>
      <c r="J107" s="33">
        <v>1</v>
      </c>
      <c r="K107" s="34">
        <f>J107/J$4*100</f>
        <v>5.1561541277591867E-4</v>
      </c>
      <c r="L107" s="35">
        <v>4</v>
      </c>
      <c r="M107" s="34">
        <f>L107/L$4*100</f>
        <v>2.0845384571288612E-3</v>
      </c>
      <c r="N107" s="35">
        <v>4</v>
      </c>
      <c r="O107" s="34">
        <f>N107/N$4*100</f>
        <v>2.12122819112266E-3</v>
      </c>
      <c r="P107" s="35">
        <v>2</v>
      </c>
      <c r="Q107" s="34">
        <f>P107/P$4*100</f>
        <v>1.0698848803868703E-3</v>
      </c>
      <c r="R107" s="2">
        <v>3</v>
      </c>
      <c r="S107" s="34">
        <f t="shared" si="39"/>
        <v>1.6232712161547952E-3</v>
      </c>
      <c r="T107" s="2" t="s">
        <v>1</v>
      </c>
      <c r="U107" s="34" t="s">
        <v>1</v>
      </c>
    </row>
    <row r="108" spans="1:21" ht="16.5" customHeight="1">
      <c r="A108" s="148" t="s">
        <v>46</v>
      </c>
      <c r="B108" s="33">
        <v>2</v>
      </c>
      <c r="C108" s="34">
        <f>B108/B$4*100</f>
        <v>7.5971100593334295E-4</v>
      </c>
      <c r="D108" s="33" t="s">
        <v>2</v>
      </c>
      <c r="E108" s="34" t="s">
        <v>0</v>
      </c>
      <c r="F108" s="33">
        <v>14</v>
      </c>
      <c r="G108" s="34">
        <f>F108/F$4*100</f>
        <v>6.7104443272779568E-3</v>
      </c>
      <c r="H108" s="33" t="s">
        <v>0</v>
      </c>
      <c r="I108" s="34" t="s">
        <v>0</v>
      </c>
      <c r="J108" s="33">
        <v>1</v>
      </c>
      <c r="K108" s="34">
        <f>J108/J$4*100</f>
        <v>5.1561541277591867E-4</v>
      </c>
      <c r="L108" s="35">
        <v>1</v>
      </c>
      <c r="M108" s="34">
        <f>L108/L$4*100</f>
        <v>5.2113461428221529E-4</v>
      </c>
      <c r="N108" s="35" t="s">
        <v>2</v>
      </c>
      <c r="O108" s="34" t="s">
        <v>0</v>
      </c>
      <c r="P108" s="35">
        <v>4</v>
      </c>
      <c r="Q108" s="34">
        <f>P108/P$4*100</f>
        <v>2.1397697607737406E-3</v>
      </c>
      <c r="R108" s="2">
        <v>2</v>
      </c>
      <c r="S108" s="34">
        <f t="shared" si="39"/>
        <v>1.0821808107698634E-3</v>
      </c>
      <c r="T108" s="2" t="s">
        <v>1</v>
      </c>
      <c r="U108" s="34" t="s">
        <v>1</v>
      </c>
    </row>
    <row r="109" spans="1:21" ht="16.5" customHeight="1">
      <c r="A109" s="148" t="s">
        <v>56</v>
      </c>
      <c r="B109" s="33">
        <v>3</v>
      </c>
      <c r="C109" s="34">
        <f>B109/B$4*100</f>
        <v>1.1395665089000144E-3</v>
      </c>
      <c r="D109" s="33" t="s">
        <v>2</v>
      </c>
      <c r="E109" s="34" t="s">
        <v>0</v>
      </c>
      <c r="F109" s="33">
        <v>1</v>
      </c>
      <c r="G109" s="34">
        <f>F109/F$4*100</f>
        <v>4.7931745194842545E-4</v>
      </c>
      <c r="H109" s="33">
        <v>4</v>
      </c>
      <c r="I109" s="34">
        <f>H109/H$4*100</f>
        <v>1.9070139974827415E-3</v>
      </c>
      <c r="J109" s="33" t="s">
        <v>2</v>
      </c>
      <c r="K109" s="34" t="s">
        <v>0</v>
      </c>
      <c r="L109" s="35" t="s">
        <v>2</v>
      </c>
      <c r="M109" s="34" t="s">
        <v>0</v>
      </c>
      <c r="N109" s="35">
        <v>2</v>
      </c>
      <c r="O109" s="34">
        <f>N109/N$4*100</f>
        <v>1.06061409556133E-3</v>
      </c>
      <c r="P109" s="35" t="s">
        <v>2</v>
      </c>
      <c r="Q109" s="34" t="s">
        <v>0</v>
      </c>
      <c r="R109" s="2">
        <v>1</v>
      </c>
      <c r="S109" s="34">
        <f t="shared" si="39"/>
        <v>5.4109040538493172E-4</v>
      </c>
      <c r="T109" s="2" t="s">
        <v>368</v>
      </c>
      <c r="U109" s="40" t="s">
        <v>368</v>
      </c>
    </row>
    <row r="110" spans="1:21" ht="16.5" customHeight="1">
      <c r="A110" s="148" t="s">
        <v>45</v>
      </c>
      <c r="B110" s="33">
        <v>1</v>
      </c>
      <c r="C110" s="34">
        <f>B110/B$4*100</f>
        <v>3.7985550296667147E-4</v>
      </c>
      <c r="D110" s="33" t="s">
        <v>2</v>
      </c>
      <c r="E110" s="34" t="s">
        <v>0</v>
      </c>
      <c r="F110" s="33" t="s">
        <v>0</v>
      </c>
      <c r="G110" s="34" t="s">
        <v>0</v>
      </c>
      <c r="H110" s="33" t="s">
        <v>0</v>
      </c>
      <c r="I110" s="34" t="s">
        <v>0</v>
      </c>
      <c r="J110" s="33" t="s">
        <v>2</v>
      </c>
      <c r="K110" s="34" t="s">
        <v>0</v>
      </c>
      <c r="L110" s="35">
        <v>1</v>
      </c>
      <c r="M110" s="34">
        <f>L110/L$4*100</f>
        <v>5.2113461428221529E-4</v>
      </c>
      <c r="N110" s="35" t="s">
        <v>2</v>
      </c>
      <c r="O110" s="34" t="s">
        <v>0</v>
      </c>
      <c r="P110" s="35" t="s">
        <v>2</v>
      </c>
      <c r="Q110" s="34" t="s">
        <v>0</v>
      </c>
      <c r="R110" s="2">
        <v>1</v>
      </c>
      <c r="S110" s="34">
        <f t="shared" si="39"/>
        <v>5.4109040538493172E-4</v>
      </c>
      <c r="T110" s="2" t="s">
        <v>1</v>
      </c>
      <c r="U110" s="34" t="s">
        <v>1</v>
      </c>
    </row>
    <row r="111" spans="1:21" ht="16.5" customHeight="1">
      <c r="A111" s="148" t="s">
        <v>44</v>
      </c>
      <c r="B111" s="33" t="s">
        <v>2</v>
      </c>
      <c r="C111" s="34" t="s">
        <v>0</v>
      </c>
      <c r="D111" s="33">
        <v>2</v>
      </c>
      <c r="E111" s="34">
        <f>D111/D$4*100</f>
        <v>8.5504067856028245E-4</v>
      </c>
      <c r="F111" s="33">
        <v>1</v>
      </c>
      <c r="G111" s="34">
        <f>F111/F$4*100</f>
        <v>4.7931745194842545E-4</v>
      </c>
      <c r="H111" s="33">
        <v>1</v>
      </c>
      <c r="I111" s="34">
        <f>H111/H$4*100</f>
        <v>4.7675349937068538E-4</v>
      </c>
      <c r="J111" s="33">
        <v>1</v>
      </c>
      <c r="K111" s="34">
        <f>J111/J$4*100</f>
        <v>5.1561541277591867E-4</v>
      </c>
      <c r="L111" s="35">
        <v>1</v>
      </c>
      <c r="M111" s="34">
        <f>L111/L$4*100</f>
        <v>5.2113461428221529E-4</v>
      </c>
      <c r="N111" s="35">
        <v>1</v>
      </c>
      <c r="O111" s="34">
        <f>N111/N$4*100</f>
        <v>5.3030704778066499E-4</v>
      </c>
      <c r="P111" s="35" t="s">
        <v>2</v>
      </c>
      <c r="Q111" s="34" t="s">
        <v>0</v>
      </c>
      <c r="R111" s="2">
        <v>1</v>
      </c>
      <c r="S111" s="34">
        <f t="shared" si="39"/>
        <v>5.4109040538493172E-4</v>
      </c>
      <c r="T111" s="2" t="s">
        <v>1</v>
      </c>
      <c r="U111" s="34" t="s">
        <v>1</v>
      </c>
    </row>
    <row r="112" spans="1:21" ht="16.5" customHeight="1">
      <c r="A112" s="148" t="s">
        <v>43</v>
      </c>
      <c r="B112" s="33">
        <v>1</v>
      </c>
      <c r="C112" s="34">
        <f>B112/B$4*100</f>
        <v>3.7985550296667147E-4</v>
      </c>
      <c r="D112" s="33" t="s">
        <v>2</v>
      </c>
      <c r="E112" s="34" t="s">
        <v>0</v>
      </c>
      <c r="F112" s="33" t="s">
        <v>0</v>
      </c>
      <c r="G112" s="34" t="s">
        <v>0</v>
      </c>
      <c r="H112" s="33" t="s">
        <v>0</v>
      </c>
      <c r="I112" s="34" t="s">
        <v>0</v>
      </c>
      <c r="J112" s="33" t="s">
        <v>2</v>
      </c>
      <c r="K112" s="34" t="s">
        <v>0</v>
      </c>
      <c r="L112" s="35" t="s">
        <v>2</v>
      </c>
      <c r="M112" s="34" t="s">
        <v>0</v>
      </c>
      <c r="N112" s="35" t="s">
        <v>2</v>
      </c>
      <c r="O112" s="34" t="s">
        <v>0</v>
      </c>
      <c r="P112" s="35" t="s">
        <v>2</v>
      </c>
      <c r="Q112" s="34" t="s">
        <v>0</v>
      </c>
      <c r="R112" s="2">
        <v>1</v>
      </c>
      <c r="S112" s="34">
        <f t="shared" si="39"/>
        <v>5.4109040538493172E-4</v>
      </c>
      <c r="T112" s="2" t="s">
        <v>1</v>
      </c>
      <c r="U112" s="34" t="s">
        <v>1</v>
      </c>
    </row>
    <row r="113" spans="1:21" ht="16.5" customHeight="1">
      <c r="A113" s="148" t="s">
        <v>42</v>
      </c>
      <c r="B113" s="33">
        <v>1</v>
      </c>
      <c r="C113" s="34">
        <f>B113/B$4*100</f>
        <v>3.7985550296667147E-4</v>
      </c>
      <c r="D113" s="33">
        <v>1</v>
      </c>
      <c r="E113" s="34">
        <f>D113/D$4*100</f>
        <v>4.2752033928014123E-4</v>
      </c>
      <c r="F113" s="33">
        <v>1</v>
      </c>
      <c r="G113" s="34">
        <f>F113/F$4*100</f>
        <v>4.7931745194842545E-4</v>
      </c>
      <c r="H113" s="33" t="s">
        <v>0</v>
      </c>
      <c r="I113" s="34" t="s">
        <v>0</v>
      </c>
      <c r="J113" s="33" t="s">
        <v>2</v>
      </c>
      <c r="K113" s="34" t="s">
        <v>0</v>
      </c>
      <c r="L113" s="35" t="s">
        <v>2</v>
      </c>
      <c r="M113" s="34" t="s">
        <v>0</v>
      </c>
      <c r="N113" s="35">
        <v>1</v>
      </c>
      <c r="O113" s="34">
        <f>N113/N$4*100</f>
        <v>5.3030704778066499E-4</v>
      </c>
      <c r="P113" s="35">
        <v>1</v>
      </c>
      <c r="Q113" s="34">
        <f>P113/P$4*100</f>
        <v>5.3494244019343514E-4</v>
      </c>
      <c r="R113" s="2">
        <v>1</v>
      </c>
      <c r="S113" s="34">
        <f t="shared" si="39"/>
        <v>5.4109040538493172E-4</v>
      </c>
      <c r="T113" s="2" t="s">
        <v>1</v>
      </c>
      <c r="U113" s="34" t="s">
        <v>1</v>
      </c>
    </row>
    <row r="114" spans="1:21" ht="16.5" customHeight="1">
      <c r="A114" s="148" t="s">
        <v>41</v>
      </c>
      <c r="B114" s="33">
        <v>1</v>
      </c>
      <c r="C114" s="34">
        <f>B114/B$4*100</f>
        <v>3.7985550296667147E-4</v>
      </c>
      <c r="D114" s="33" t="s">
        <v>2</v>
      </c>
      <c r="E114" s="34" t="s">
        <v>0</v>
      </c>
      <c r="F114" s="33" t="s">
        <v>0</v>
      </c>
      <c r="G114" s="34" t="s">
        <v>0</v>
      </c>
      <c r="H114" s="33" t="s">
        <v>0</v>
      </c>
      <c r="I114" s="34" t="s">
        <v>0</v>
      </c>
      <c r="J114" s="33" t="s">
        <v>2</v>
      </c>
      <c r="K114" s="34" t="s">
        <v>0</v>
      </c>
      <c r="L114" s="35">
        <v>1</v>
      </c>
      <c r="M114" s="34">
        <f>L114/L$4*100</f>
        <v>5.2113461428221529E-4</v>
      </c>
      <c r="N114" s="35" t="s">
        <v>2</v>
      </c>
      <c r="O114" s="34" t="s">
        <v>0</v>
      </c>
      <c r="P114" s="35" t="s">
        <v>2</v>
      </c>
      <c r="Q114" s="34" t="s">
        <v>0</v>
      </c>
      <c r="R114" s="2">
        <v>1</v>
      </c>
      <c r="S114" s="34">
        <f t="shared" si="39"/>
        <v>5.4109040538493172E-4</v>
      </c>
      <c r="T114" s="2" t="s">
        <v>1</v>
      </c>
      <c r="U114" s="34" t="s">
        <v>1</v>
      </c>
    </row>
    <row r="115" spans="1:21" ht="16.5" customHeight="1">
      <c r="A115" s="148" t="s">
        <v>40</v>
      </c>
      <c r="B115" s="33" t="s">
        <v>2</v>
      </c>
      <c r="C115" s="34" t="s">
        <v>0</v>
      </c>
      <c r="D115" s="33" t="s">
        <v>2</v>
      </c>
      <c r="E115" s="34" t="s">
        <v>0</v>
      </c>
      <c r="F115" s="33" t="s">
        <v>0</v>
      </c>
      <c r="G115" s="34" t="s">
        <v>0</v>
      </c>
      <c r="H115" s="33" t="s">
        <v>0</v>
      </c>
      <c r="I115" s="34" t="s">
        <v>0</v>
      </c>
      <c r="J115" s="33" t="s">
        <v>2</v>
      </c>
      <c r="K115" s="34" t="s">
        <v>0</v>
      </c>
      <c r="L115" s="35" t="s">
        <v>2</v>
      </c>
      <c r="M115" s="34" t="s">
        <v>0</v>
      </c>
      <c r="N115" s="35" t="s">
        <v>2</v>
      </c>
      <c r="O115" s="34" t="s">
        <v>0</v>
      </c>
      <c r="P115" s="35" t="s">
        <v>2</v>
      </c>
      <c r="Q115" s="34" t="s">
        <v>0</v>
      </c>
      <c r="R115" s="2">
        <v>1</v>
      </c>
      <c r="S115" s="34">
        <f t="shared" si="39"/>
        <v>5.4109040538493172E-4</v>
      </c>
      <c r="T115" s="2" t="s">
        <v>1</v>
      </c>
      <c r="U115" s="34" t="s">
        <v>1</v>
      </c>
    </row>
    <row r="116" spans="1:21" ht="16.5" customHeight="1">
      <c r="A116" s="148" t="s">
        <v>39</v>
      </c>
      <c r="B116" s="33">
        <v>1</v>
      </c>
      <c r="C116" s="34">
        <f>B116/B$4*100</f>
        <v>3.7985550296667147E-4</v>
      </c>
      <c r="D116" s="33">
        <v>1</v>
      </c>
      <c r="E116" s="34">
        <f>D116/D$4*100</f>
        <v>4.2752033928014123E-4</v>
      </c>
      <c r="F116" s="33" t="s">
        <v>0</v>
      </c>
      <c r="G116" s="34" t="s">
        <v>0</v>
      </c>
      <c r="H116" s="33" t="s">
        <v>0</v>
      </c>
      <c r="I116" s="34" t="s">
        <v>0</v>
      </c>
      <c r="J116" s="33">
        <v>2</v>
      </c>
      <c r="K116" s="34">
        <f>J116/J$4*100</f>
        <v>1.0312308255518373E-3</v>
      </c>
      <c r="L116" s="35">
        <v>1</v>
      </c>
      <c r="M116" s="34">
        <f>L116/L$4*100</f>
        <v>5.2113461428221529E-4</v>
      </c>
      <c r="N116" s="35" t="s">
        <v>2</v>
      </c>
      <c r="O116" s="34" t="s">
        <v>0</v>
      </c>
      <c r="P116" s="35">
        <v>2</v>
      </c>
      <c r="Q116" s="34">
        <f>P116/P$4*100</f>
        <v>1.0698848803868703E-3</v>
      </c>
      <c r="R116" s="2">
        <v>1</v>
      </c>
      <c r="S116" s="34">
        <f t="shared" si="39"/>
        <v>5.4109040538493172E-4</v>
      </c>
      <c r="T116" s="2" t="s">
        <v>1</v>
      </c>
      <c r="U116" s="34" t="s">
        <v>1</v>
      </c>
    </row>
    <row r="117" spans="1:21" ht="16.5" customHeight="1">
      <c r="A117" s="148" t="s">
        <v>38</v>
      </c>
      <c r="B117" s="33">
        <v>1</v>
      </c>
      <c r="C117" s="34">
        <f>B117/B$4*100</f>
        <v>3.7985550296667147E-4</v>
      </c>
      <c r="D117" s="33">
        <v>1</v>
      </c>
      <c r="E117" s="34">
        <f>D117/D$4*100</f>
        <v>4.2752033928014123E-4</v>
      </c>
      <c r="F117" s="33" t="s">
        <v>0</v>
      </c>
      <c r="G117" s="34" t="s">
        <v>0</v>
      </c>
      <c r="H117" s="33">
        <v>1</v>
      </c>
      <c r="I117" s="34">
        <f>H117/H$4*100</f>
        <v>4.7675349937068538E-4</v>
      </c>
      <c r="J117" s="33">
        <v>1</v>
      </c>
      <c r="K117" s="34">
        <f>J117/J$4*100</f>
        <v>5.1561541277591867E-4</v>
      </c>
      <c r="L117" s="35" t="s">
        <v>2</v>
      </c>
      <c r="M117" s="34" t="s">
        <v>0</v>
      </c>
      <c r="N117" s="35">
        <v>3</v>
      </c>
      <c r="O117" s="34">
        <f>N117/N$4*100</f>
        <v>1.5909211433419949E-3</v>
      </c>
      <c r="P117" s="35">
        <v>7</v>
      </c>
      <c r="Q117" s="34">
        <f>P117/P$4*100</f>
        <v>3.7445970813540464E-3</v>
      </c>
      <c r="R117" s="2">
        <v>1</v>
      </c>
      <c r="S117" s="34">
        <f t="shared" si="39"/>
        <v>5.4109040538493172E-4</v>
      </c>
      <c r="T117" s="2" t="s">
        <v>1</v>
      </c>
      <c r="U117" s="34" t="s">
        <v>1</v>
      </c>
    </row>
    <row r="118" spans="1:21" ht="16.5" customHeight="1">
      <c r="A118" s="148" t="s">
        <v>37</v>
      </c>
      <c r="B118" s="33" t="s">
        <v>2</v>
      </c>
      <c r="C118" s="34" t="s">
        <v>0</v>
      </c>
      <c r="D118" s="33" t="s">
        <v>2</v>
      </c>
      <c r="E118" s="34" t="s">
        <v>0</v>
      </c>
      <c r="F118" s="33" t="s">
        <v>0</v>
      </c>
      <c r="G118" s="34" t="s">
        <v>0</v>
      </c>
      <c r="H118" s="33" t="s">
        <v>0</v>
      </c>
      <c r="I118" s="34" t="s">
        <v>0</v>
      </c>
      <c r="J118" s="33" t="s">
        <v>2</v>
      </c>
      <c r="K118" s="34" t="s">
        <v>0</v>
      </c>
      <c r="L118" s="35" t="s">
        <v>2</v>
      </c>
      <c r="M118" s="34" t="s">
        <v>0</v>
      </c>
      <c r="N118" s="35" t="s">
        <v>2</v>
      </c>
      <c r="O118" s="34" t="s">
        <v>0</v>
      </c>
      <c r="P118" s="35" t="s">
        <v>2</v>
      </c>
      <c r="Q118" s="34" t="s">
        <v>0</v>
      </c>
      <c r="R118" s="2">
        <v>1</v>
      </c>
      <c r="S118" s="34">
        <f t="shared" si="39"/>
        <v>5.4109040538493172E-4</v>
      </c>
      <c r="T118" s="2" t="s">
        <v>1</v>
      </c>
      <c r="U118" s="34" t="s">
        <v>1</v>
      </c>
    </row>
    <row r="119" spans="1:21" ht="16.5" customHeight="1">
      <c r="A119" s="148" t="s">
        <v>36</v>
      </c>
      <c r="B119" s="33">
        <v>1</v>
      </c>
      <c r="C119" s="34">
        <f>B119/B$4*100</f>
        <v>3.7985550296667147E-4</v>
      </c>
      <c r="D119" s="33">
        <v>1</v>
      </c>
      <c r="E119" s="34">
        <f>D119/D$4*100</f>
        <v>4.2752033928014123E-4</v>
      </c>
      <c r="F119" s="33">
        <v>2</v>
      </c>
      <c r="G119" s="34">
        <f>F119/F$4*100</f>
        <v>9.5863490389685091E-4</v>
      </c>
      <c r="H119" s="33">
        <v>1</v>
      </c>
      <c r="I119" s="34">
        <f>H119/H$4*100</f>
        <v>4.7675349937068538E-4</v>
      </c>
      <c r="J119" s="33">
        <v>1</v>
      </c>
      <c r="K119" s="34">
        <f>J119/J$4*100</f>
        <v>5.1561541277591867E-4</v>
      </c>
      <c r="L119" s="35">
        <v>1</v>
      </c>
      <c r="M119" s="34">
        <f>L119/L$4*100</f>
        <v>5.2113461428221529E-4</v>
      </c>
      <c r="N119" s="35">
        <v>6</v>
      </c>
      <c r="O119" s="34">
        <f>N119/N$4*100</f>
        <v>3.1818422866839897E-3</v>
      </c>
      <c r="P119" s="35">
        <v>3</v>
      </c>
      <c r="Q119" s="34">
        <f>P119/P$4*100</f>
        <v>1.6048273205803057E-3</v>
      </c>
      <c r="R119" s="2">
        <v>1</v>
      </c>
      <c r="S119" s="34">
        <f t="shared" si="39"/>
        <v>5.4109040538493172E-4</v>
      </c>
      <c r="T119" s="2" t="s">
        <v>1</v>
      </c>
      <c r="U119" s="34" t="s">
        <v>1</v>
      </c>
    </row>
    <row r="120" spans="1:21" ht="16.5" customHeight="1">
      <c r="A120" s="148" t="s">
        <v>35</v>
      </c>
      <c r="B120" s="33" t="s">
        <v>2</v>
      </c>
      <c r="C120" s="34" t="s">
        <v>0</v>
      </c>
      <c r="D120" s="33" t="s">
        <v>2</v>
      </c>
      <c r="E120" s="34" t="s">
        <v>0</v>
      </c>
      <c r="F120" s="33" t="s">
        <v>0</v>
      </c>
      <c r="G120" s="34" t="s">
        <v>0</v>
      </c>
      <c r="H120" s="33">
        <v>2</v>
      </c>
      <c r="I120" s="34">
        <f>H120/H$4*100</f>
        <v>9.5350699874137076E-4</v>
      </c>
      <c r="J120" s="33" t="s">
        <v>2</v>
      </c>
      <c r="K120" s="34" t="s">
        <v>0</v>
      </c>
      <c r="L120" s="35" t="s">
        <v>2</v>
      </c>
      <c r="M120" s="34" t="s">
        <v>0</v>
      </c>
      <c r="N120" s="35" t="s">
        <v>2</v>
      </c>
      <c r="O120" s="34" t="s">
        <v>0</v>
      </c>
      <c r="P120" s="35" t="s">
        <v>2</v>
      </c>
      <c r="Q120" s="34" t="s">
        <v>0</v>
      </c>
      <c r="R120" s="2" t="s">
        <v>0</v>
      </c>
      <c r="S120" s="34" t="s">
        <v>0</v>
      </c>
      <c r="T120" s="2" t="s">
        <v>1</v>
      </c>
      <c r="U120" s="34" t="s">
        <v>0</v>
      </c>
    </row>
    <row r="121" spans="1:21" ht="16.5" customHeight="1">
      <c r="A121" s="148" t="s">
        <v>34</v>
      </c>
      <c r="B121" s="33" t="s">
        <v>2</v>
      </c>
      <c r="C121" s="34" t="s">
        <v>0</v>
      </c>
      <c r="D121" s="33" t="s">
        <v>2</v>
      </c>
      <c r="E121" s="34" t="s">
        <v>0</v>
      </c>
      <c r="F121" s="33" t="s">
        <v>0</v>
      </c>
      <c r="G121" s="34" t="s">
        <v>0</v>
      </c>
      <c r="H121" s="33" t="s">
        <v>0</v>
      </c>
      <c r="I121" s="34" t="s">
        <v>0</v>
      </c>
      <c r="J121" s="33">
        <v>1</v>
      </c>
      <c r="K121" s="34">
        <f>J121/J$4*100</f>
        <v>5.1561541277591867E-4</v>
      </c>
      <c r="L121" s="35" t="s">
        <v>2</v>
      </c>
      <c r="M121" s="34" t="s">
        <v>0</v>
      </c>
      <c r="N121" s="35" t="s">
        <v>2</v>
      </c>
      <c r="O121" s="34" t="s">
        <v>0</v>
      </c>
      <c r="P121" s="35" t="s">
        <v>2</v>
      </c>
      <c r="Q121" s="34" t="s">
        <v>0</v>
      </c>
      <c r="R121" s="2" t="s">
        <v>0</v>
      </c>
      <c r="S121" s="34" t="s">
        <v>0</v>
      </c>
      <c r="T121" s="2" t="s">
        <v>1</v>
      </c>
      <c r="U121" s="34" t="s">
        <v>0</v>
      </c>
    </row>
    <row r="122" spans="1:21" ht="16.5" customHeight="1">
      <c r="A122" s="148" t="s">
        <v>33</v>
      </c>
      <c r="B122" s="33">
        <v>1</v>
      </c>
      <c r="C122" s="34">
        <f>B122/B$4*100</f>
        <v>3.7985550296667147E-4</v>
      </c>
      <c r="D122" s="33">
        <v>2</v>
      </c>
      <c r="E122" s="34">
        <f>D122/D$4*100</f>
        <v>8.5504067856028245E-4</v>
      </c>
      <c r="F122" s="33" t="s">
        <v>0</v>
      </c>
      <c r="G122" s="34" t="s">
        <v>0</v>
      </c>
      <c r="H122" s="33" t="s">
        <v>0</v>
      </c>
      <c r="I122" s="34" t="s">
        <v>0</v>
      </c>
      <c r="J122" s="33" t="s">
        <v>2</v>
      </c>
      <c r="K122" s="34" t="s">
        <v>0</v>
      </c>
      <c r="L122" s="35" t="s">
        <v>2</v>
      </c>
      <c r="M122" s="34" t="s">
        <v>0</v>
      </c>
      <c r="N122" s="35" t="s">
        <v>2</v>
      </c>
      <c r="O122" s="34" t="s">
        <v>0</v>
      </c>
      <c r="P122" s="35" t="s">
        <v>2</v>
      </c>
      <c r="Q122" s="34" t="s">
        <v>0</v>
      </c>
      <c r="R122" s="2" t="s">
        <v>0</v>
      </c>
      <c r="S122" s="34" t="s">
        <v>0</v>
      </c>
      <c r="T122" s="2" t="s">
        <v>1</v>
      </c>
      <c r="U122" s="34" t="s">
        <v>0</v>
      </c>
    </row>
    <row r="123" spans="1:21" ht="16.5" customHeight="1">
      <c r="A123" s="148" t="s">
        <v>32</v>
      </c>
      <c r="B123" s="33" t="s">
        <v>2</v>
      </c>
      <c r="C123" s="34" t="s">
        <v>0</v>
      </c>
      <c r="D123" s="33" t="s">
        <v>2</v>
      </c>
      <c r="E123" s="34" t="s">
        <v>0</v>
      </c>
      <c r="F123" s="33">
        <v>1</v>
      </c>
      <c r="G123" s="34">
        <f>F123/F$4*100</f>
        <v>4.7931745194842545E-4</v>
      </c>
      <c r="H123" s="33" t="s">
        <v>0</v>
      </c>
      <c r="I123" s="34" t="s">
        <v>0</v>
      </c>
      <c r="J123" s="33">
        <v>1</v>
      </c>
      <c r="K123" s="34">
        <f>J123/J$4*100</f>
        <v>5.1561541277591867E-4</v>
      </c>
      <c r="L123" s="35" t="s">
        <v>2</v>
      </c>
      <c r="M123" s="34" t="s">
        <v>0</v>
      </c>
      <c r="N123" s="35" t="s">
        <v>2</v>
      </c>
      <c r="O123" s="34" t="s">
        <v>0</v>
      </c>
      <c r="P123" s="35" t="s">
        <v>2</v>
      </c>
      <c r="Q123" s="34" t="s">
        <v>0</v>
      </c>
      <c r="R123" s="2" t="s">
        <v>0</v>
      </c>
      <c r="S123" s="34" t="s">
        <v>0</v>
      </c>
      <c r="T123" s="2" t="s">
        <v>1</v>
      </c>
      <c r="U123" s="34" t="s">
        <v>0</v>
      </c>
    </row>
    <row r="124" spans="1:21" ht="16.5" customHeight="1">
      <c r="A124" s="148" t="s">
        <v>31</v>
      </c>
      <c r="B124" s="33" t="s">
        <v>2</v>
      </c>
      <c r="C124" s="34" t="s">
        <v>0</v>
      </c>
      <c r="D124" s="33" t="s">
        <v>2</v>
      </c>
      <c r="E124" s="34" t="s">
        <v>0</v>
      </c>
      <c r="F124" s="33" t="s">
        <v>0</v>
      </c>
      <c r="G124" s="34" t="s">
        <v>0</v>
      </c>
      <c r="H124" s="33" t="s">
        <v>0</v>
      </c>
      <c r="I124" s="34" t="s">
        <v>0</v>
      </c>
      <c r="J124" s="33" t="s">
        <v>2</v>
      </c>
      <c r="K124" s="34" t="s">
        <v>0</v>
      </c>
      <c r="L124" s="35">
        <v>2</v>
      </c>
      <c r="M124" s="34">
        <f>L124/L$4*100</f>
        <v>1.0422692285644306E-3</v>
      </c>
      <c r="N124" s="35" t="s">
        <v>2</v>
      </c>
      <c r="O124" s="34" t="s">
        <v>0</v>
      </c>
      <c r="P124" s="35" t="s">
        <v>2</v>
      </c>
      <c r="Q124" s="34" t="s">
        <v>0</v>
      </c>
      <c r="R124" s="2" t="s">
        <v>0</v>
      </c>
      <c r="S124" s="34" t="s">
        <v>0</v>
      </c>
      <c r="T124" s="2" t="s">
        <v>1</v>
      </c>
      <c r="U124" s="34" t="s">
        <v>0</v>
      </c>
    </row>
    <row r="125" spans="1:21" ht="16.5" customHeight="1">
      <c r="A125" s="148" t="s">
        <v>30</v>
      </c>
      <c r="B125" s="33">
        <v>6</v>
      </c>
      <c r="C125" s="34">
        <f>B125/B$4*100</f>
        <v>2.2791330178000288E-3</v>
      </c>
      <c r="D125" s="33">
        <v>1</v>
      </c>
      <c r="E125" s="34">
        <f>D125/D$4*100</f>
        <v>4.2752033928014123E-4</v>
      </c>
      <c r="F125" s="33" t="s">
        <v>0</v>
      </c>
      <c r="G125" s="34" t="s">
        <v>0</v>
      </c>
      <c r="H125" s="33">
        <v>8</v>
      </c>
      <c r="I125" s="34">
        <f>H125/H$4*100</f>
        <v>3.814027994965483E-3</v>
      </c>
      <c r="J125" s="33">
        <v>2</v>
      </c>
      <c r="K125" s="34">
        <f>J125/J$4*100</f>
        <v>1.0312308255518373E-3</v>
      </c>
      <c r="L125" s="35" t="s">
        <v>2</v>
      </c>
      <c r="M125" s="34" t="s">
        <v>0</v>
      </c>
      <c r="N125" s="35">
        <v>1</v>
      </c>
      <c r="O125" s="34">
        <f>N125/N$4*100</f>
        <v>5.3030704778066499E-4</v>
      </c>
      <c r="P125" s="35">
        <v>10</v>
      </c>
      <c r="Q125" s="34">
        <f>P125/P$4*100</f>
        <v>5.3494244019343514E-3</v>
      </c>
      <c r="R125" s="2" t="s">
        <v>0</v>
      </c>
      <c r="S125" s="34" t="s">
        <v>0</v>
      </c>
      <c r="T125" s="2" t="s">
        <v>1</v>
      </c>
      <c r="U125" s="34" t="s">
        <v>0</v>
      </c>
    </row>
    <row r="126" spans="1:21" ht="16.5" customHeight="1">
      <c r="A126" s="148" t="s">
        <v>28</v>
      </c>
      <c r="B126" s="33">
        <v>1</v>
      </c>
      <c r="C126" s="34">
        <f>B126/B$4*100</f>
        <v>3.7985550296667147E-4</v>
      </c>
      <c r="D126" s="33" t="s">
        <v>2</v>
      </c>
      <c r="E126" s="34" t="s">
        <v>0</v>
      </c>
      <c r="F126" s="33">
        <v>1</v>
      </c>
      <c r="G126" s="34">
        <f>F126/F$4*100</f>
        <v>4.7931745194842545E-4</v>
      </c>
      <c r="H126" s="33">
        <v>2</v>
      </c>
      <c r="I126" s="34">
        <f>H126/H$4*100</f>
        <v>9.5350699874137076E-4</v>
      </c>
      <c r="J126" s="33">
        <v>2</v>
      </c>
      <c r="K126" s="34">
        <f>J126/J$4*100</f>
        <v>1.0312308255518373E-3</v>
      </c>
      <c r="L126" s="35" t="s">
        <v>2</v>
      </c>
      <c r="M126" s="34" t="s">
        <v>0</v>
      </c>
      <c r="N126" s="35">
        <v>3</v>
      </c>
      <c r="O126" s="34">
        <f>N126/N$4*100</f>
        <v>1.5909211433419949E-3</v>
      </c>
      <c r="P126" s="35" t="s">
        <v>2</v>
      </c>
      <c r="Q126" s="34" t="s">
        <v>0</v>
      </c>
      <c r="R126" s="2" t="s">
        <v>0</v>
      </c>
      <c r="S126" s="34" t="s">
        <v>0</v>
      </c>
      <c r="T126" s="2" t="s">
        <v>1</v>
      </c>
      <c r="U126" s="34" t="s">
        <v>0</v>
      </c>
    </row>
    <row r="127" spans="1:21" ht="16.5" customHeight="1">
      <c r="A127" s="148" t="s">
        <v>27</v>
      </c>
      <c r="B127" s="33">
        <v>1</v>
      </c>
      <c r="C127" s="34">
        <f>B127/B$4*100</f>
        <v>3.7985550296667147E-4</v>
      </c>
      <c r="D127" s="33">
        <v>1</v>
      </c>
      <c r="E127" s="34">
        <f>D127/D$4*100</f>
        <v>4.2752033928014123E-4</v>
      </c>
      <c r="F127" s="33">
        <v>3</v>
      </c>
      <c r="G127" s="34">
        <f>F127/F$4*100</f>
        <v>1.4379523558452764E-3</v>
      </c>
      <c r="H127" s="33" t="s">
        <v>0</v>
      </c>
      <c r="I127" s="34" t="s">
        <v>0</v>
      </c>
      <c r="J127" s="33" t="s">
        <v>2</v>
      </c>
      <c r="K127" s="34" t="s">
        <v>0</v>
      </c>
      <c r="L127" s="35" t="s">
        <v>2</v>
      </c>
      <c r="M127" s="34" t="s">
        <v>0</v>
      </c>
      <c r="N127" s="35">
        <v>1</v>
      </c>
      <c r="O127" s="34">
        <f>N127/N$4*100</f>
        <v>5.3030704778066499E-4</v>
      </c>
      <c r="P127" s="35" t="s">
        <v>2</v>
      </c>
      <c r="Q127" s="34" t="s">
        <v>0</v>
      </c>
      <c r="R127" s="2" t="s">
        <v>0</v>
      </c>
      <c r="S127" s="34" t="s">
        <v>0</v>
      </c>
      <c r="T127" s="2" t="s">
        <v>1</v>
      </c>
      <c r="U127" s="34" t="s">
        <v>0</v>
      </c>
    </row>
    <row r="128" spans="1:21" ht="16.5" customHeight="1">
      <c r="A128" s="148" t="s">
        <v>26</v>
      </c>
      <c r="B128" s="33" t="s">
        <v>2</v>
      </c>
      <c r="C128" s="34" t="s">
        <v>0</v>
      </c>
      <c r="D128" s="33" t="s">
        <v>2</v>
      </c>
      <c r="E128" s="34" t="s">
        <v>0</v>
      </c>
      <c r="F128" s="33" t="s">
        <v>0</v>
      </c>
      <c r="G128" s="34" t="s">
        <v>0</v>
      </c>
      <c r="H128" s="33" t="s">
        <v>0</v>
      </c>
      <c r="I128" s="34" t="s">
        <v>0</v>
      </c>
      <c r="J128" s="33" t="s">
        <v>2</v>
      </c>
      <c r="K128" s="34" t="s">
        <v>0</v>
      </c>
      <c r="L128" s="35" t="s">
        <v>2</v>
      </c>
      <c r="M128" s="34" t="s">
        <v>0</v>
      </c>
      <c r="N128" s="35">
        <v>1</v>
      </c>
      <c r="O128" s="34">
        <f>N128/N$4*100</f>
        <v>5.3030704778066499E-4</v>
      </c>
      <c r="P128" s="35">
        <v>1</v>
      </c>
      <c r="Q128" s="34">
        <f>P128/P$4*100</f>
        <v>5.3494244019343514E-4</v>
      </c>
      <c r="R128" s="2" t="s">
        <v>0</v>
      </c>
      <c r="S128" s="34" t="s">
        <v>0</v>
      </c>
      <c r="T128" s="2" t="s">
        <v>1</v>
      </c>
      <c r="U128" s="34" t="s">
        <v>0</v>
      </c>
    </row>
    <row r="129" spans="1:21" ht="16.5" customHeight="1">
      <c r="A129" s="148" t="s">
        <v>25</v>
      </c>
      <c r="B129" s="33" t="s">
        <v>2</v>
      </c>
      <c r="C129" s="34" t="s">
        <v>0</v>
      </c>
      <c r="D129" s="33">
        <v>2</v>
      </c>
      <c r="E129" s="34">
        <f>D129/D$4*100</f>
        <v>8.5504067856028245E-4</v>
      </c>
      <c r="F129" s="33" t="s">
        <v>0</v>
      </c>
      <c r="G129" s="34" t="s">
        <v>0</v>
      </c>
      <c r="H129" s="33" t="s">
        <v>0</v>
      </c>
      <c r="I129" s="34" t="s">
        <v>0</v>
      </c>
      <c r="J129" s="33">
        <v>1</v>
      </c>
      <c r="K129" s="34">
        <f>J129/J$4*100</f>
        <v>5.1561541277591867E-4</v>
      </c>
      <c r="L129" s="35" t="s">
        <v>2</v>
      </c>
      <c r="M129" s="34" t="s">
        <v>0</v>
      </c>
      <c r="N129" s="35" t="s">
        <v>2</v>
      </c>
      <c r="O129" s="34" t="s">
        <v>0</v>
      </c>
      <c r="P129" s="35" t="s">
        <v>2</v>
      </c>
      <c r="Q129" s="34" t="s">
        <v>0</v>
      </c>
      <c r="R129" s="2" t="s">
        <v>0</v>
      </c>
      <c r="S129" s="34" t="s">
        <v>0</v>
      </c>
      <c r="T129" s="2" t="s">
        <v>1</v>
      </c>
      <c r="U129" s="34" t="s">
        <v>0</v>
      </c>
    </row>
    <row r="130" spans="1:21" ht="16.5" customHeight="1">
      <c r="A130" s="148" t="s">
        <v>24</v>
      </c>
      <c r="B130" s="33" t="s">
        <v>2</v>
      </c>
      <c r="C130" s="34" t="s">
        <v>0</v>
      </c>
      <c r="D130" s="33">
        <v>1</v>
      </c>
      <c r="E130" s="34">
        <f>D130/D$4*100</f>
        <v>4.2752033928014123E-4</v>
      </c>
      <c r="F130" s="33" t="s">
        <v>0</v>
      </c>
      <c r="G130" s="34" t="s">
        <v>0</v>
      </c>
      <c r="H130" s="33" t="s">
        <v>0</v>
      </c>
      <c r="I130" s="34" t="s">
        <v>0</v>
      </c>
      <c r="J130" s="33" t="s">
        <v>2</v>
      </c>
      <c r="K130" s="34" t="s">
        <v>0</v>
      </c>
      <c r="L130" s="35" t="s">
        <v>2</v>
      </c>
      <c r="M130" s="34" t="s">
        <v>0</v>
      </c>
      <c r="N130" s="35" t="s">
        <v>2</v>
      </c>
      <c r="O130" s="34" t="s">
        <v>0</v>
      </c>
      <c r="P130" s="35" t="s">
        <v>2</v>
      </c>
      <c r="Q130" s="34" t="s">
        <v>0</v>
      </c>
      <c r="R130" s="2" t="s">
        <v>0</v>
      </c>
      <c r="S130" s="34" t="s">
        <v>0</v>
      </c>
      <c r="T130" s="2" t="s">
        <v>1</v>
      </c>
      <c r="U130" s="34" t="s">
        <v>0</v>
      </c>
    </row>
    <row r="131" spans="1:21" s="41" customFormat="1" ht="16.5" customHeight="1">
      <c r="A131" s="148" t="s">
        <v>23</v>
      </c>
      <c r="B131" s="33" t="s">
        <v>2</v>
      </c>
      <c r="C131" s="34" t="s">
        <v>0</v>
      </c>
      <c r="D131" s="33" t="s">
        <v>2</v>
      </c>
      <c r="E131" s="34" t="s">
        <v>0</v>
      </c>
      <c r="F131" s="33" t="s">
        <v>0</v>
      </c>
      <c r="G131" s="34" t="s">
        <v>0</v>
      </c>
      <c r="H131" s="33">
        <v>1</v>
      </c>
      <c r="I131" s="34">
        <f>H131/H$4*100</f>
        <v>4.7675349937068538E-4</v>
      </c>
      <c r="J131" s="33">
        <v>1</v>
      </c>
      <c r="K131" s="34">
        <f>J131/J$4*100</f>
        <v>5.1561541277591867E-4</v>
      </c>
      <c r="L131" s="35">
        <v>1</v>
      </c>
      <c r="M131" s="34">
        <f>L131/L$4*100</f>
        <v>5.2113461428221529E-4</v>
      </c>
      <c r="N131" s="35" t="s">
        <v>2</v>
      </c>
      <c r="O131" s="34" t="s">
        <v>0</v>
      </c>
      <c r="P131" s="35" t="s">
        <v>2</v>
      </c>
      <c r="Q131" s="34" t="s">
        <v>0</v>
      </c>
      <c r="R131" s="2" t="s">
        <v>0</v>
      </c>
      <c r="S131" s="34" t="s">
        <v>0</v>
      </c>
      <c r="T131" s="2" t="s">
        <v>1</v>
      </c>
      <c r="U131" s="34" t="s">
        <v>0</v>
      </c>
    </row>
    <row r="132" spans="1:21" ht="16.5" customHeight="1">
      <c r="A132" s="148" t="s">
        <v>22</v>
      </c>
      <c r="B132" s="33" t="s">
        <v>2</v>
      </c>
      <c r="C132" s="34" t="s">
        <v>0</v>
      </c>
      <c r="D132" s="33" t="s">
        <v>2</v>
      </c>
      <c r="E132" s="34" t="s">
        <v>0</v>
      </c>
      <c r="F132" s="33" t="s">
        <v>0</v>
      </c>
      <c r="G132" s="34" t="s">
        <v>0</v>
      </c>
      <c r="H132" s="33">
        <v>1</v>
      </c>
      <c r="I132" s="34">
        <f>H132/H$4*100</f>
        <v>4.7675349937068538E-4</v>
      </c>
      <c r="J132" s="33" t="s">
        <v>2</v>
      </c>
      <c r="K132" s="34" t="s">
        <v>0</v>
      </c>
      <c r="L132" s="35" t="s">
        <v>2</v>
      </c>
      <c r="M132" s="34" t="s">
        <v>0</v>
      </c>
      <c r="N132" s="35" t="s">
        <v>2</v>
      </c>
      <c r="O132" s="34" t="s">
        <v>0</v>
      </c>
      <c r="P132" s="35" t="s">
        <v>2</v>
      </c>
      <c r="Q132" s="34" t="s">
        <v>0</v>
      </c>
      <c r="R132" s="2" t="s">
        <v>0</v>
      </c>
      <c r="S132" s="34" t="s">
        <v>0</v>
      </c>
      <c r="T132" s="2" t="s">
        <v>1</v>
      </c>
      <c r="U132" s="34" t="s">
        <v>0</v>
      </c>
    </row>
    <row r="133" spans="1:21" ht="16.5" customHeight="1">
      <c r="A133" s="148" t="s">
        <v>21</v>
      </c>
      <c r="B133" s="33">
        <v>1</v>
      </c>
      <c r="C133" s="34">
        <f>B133/B$4*100</f>
        <v>3.7985550296667147E-4</v>
      </c>
      <c r="D133" s="33" t="s">
        <v>2</v>
      </c>
      <c r="E133" s="34" t="s">
        <v>0</v>
      </c>
      <c r="F133" s="33">
        <v>1</v>
      </c>
      <c r="G133" s="34">
        <f>F133/F$4*100</f>
        <v>4.7931745194842545E-4</v>
      </c>
      <c r="H133" s="33" t="s">
        <v>0</v>
      </c>
      <c r="I133" s="34" t="s">
        <v>0</v>
      </c>
      <c r="J133" s="33" t="s">
        <v>2</v>
      </c>
      <c r="K133" s="34" t="s">
        <v>0</v>
      </c>
      <c r="L133" s="35" t="s">
        <v>2</v>
      </c>
      <c r="M133" s="34" t="s">
        <v>0</v>
      </c>
      <c r="N133" s="35" t="s">
        <v>2</v>
      </c>
      <c r="O133" s="34" t="s">
        <v>0</v>
      </c>
      <c r="P133" s="35" t="s">
        <v>2</v>
      </c>
      <c r="Q133" s="34" t="s">
        <v>0</v>
      </c>
      <c r="R133" s="2" t="s">
        <v>0</v>
      </c>
      <c r="S133" s="34" t="s">
        <v>0</v>
      </c>
      <c r="T133" s="2" t="s">
        <v>1</v>
      </c>
      <c r="U133" s="34" t="s">
        <v>0</v>
      </c>
    </row>
    <row r="134" spans="1:21" ht="16.5" customHeight="1">
      <c r="A134" s="148" t="s">
        <v>20</v>
      </c>
      <c r="B134" s="33" t="s">
        <v>2</v>
      </c>
      <c r="C134" s="34" t="s">
        <v>0</v>
      </c>
      <c r="D134" s="33">
        <v>1</v>
      </c>
      <c r="E134" s="34">
        <f>D134/D$4*100</f>
        <v>4.2752033928014123E-4</v>
      </c>
      <c r="F134" s="33">
        <v>1</v>
      </c>
      <c r="G134" s="34">
        <f>F134/F$4*100</f>
        <v>4.7931745194842545E-4</v>
      </c>
      <c r="H134" s="33">
        <v>1</v>
      </c>
      <c r="I134" s="34">
        <f>H134/H$4*100</f>
        <v>4.7675349937068538E-4</v>
      </c>
      <c r="J134" s="33" t="s">
        <v>2</v>
      </c>
      <c r="K134" s="34" t="s">
        <v>0</v>
      </c>
      <c r="L134" s="35">
        <v>2</v>
      </c>
      <c r="M134" s="34">
        <f>L134/L$4*100</f>
        <v>1.0422692285644306E-3</v>
      </c>
      <c r="N134" s="35" t="s">
        <v>2</v>
      </c>
      <c r="O134" s="34" t="s">
        <v>0</v>
      </c>
      <c r="P134" s="35" t="s">
        <v>2</v>
      </c>
      <c r="Q134" s="34" t="s">
        <v>0</v>
      </c>
      <c r="R134" s="2" t="s">
        <v>0</v>
      </c>
      <c r="S134" s="34" t="s">
        <v>0</v>
      </c>
      <c r="T134" s="2" t="s">
        <v>1</v>
      </c>
      <c r="U134" s="34" t="s">
        <v>0</v>
      </c>
    </row>
    <row r="135" spans="1:21" ht="16.5" customHeight="1">
      <c r="A135" s="148" t="s">
        <v>19</v>
      </c>
      <c r="B135" s="33" t="s">
        <v>2</v>
      </c>
      <c r="C135" s="34" t="s">
        <v>0</v>
      </c>
      <c r="D135" s="33">
        <v>1</v>
      </c>
      <c r="E135" s="34">
        <f>D135/D$4*100</f>
        <v>4.2752033928014123E-4</v>
      </c>
      <c r="F135" s="33" t="s">
        <v>0</v>
      </c>
      <c r="G135" s="34" t="s">
        <v>0</v>
      </c>
      <c r="H135" s="33" t="s">
        <v>0</v>
      </c>
      <c r="I135" s="34" t="s">
        <v>0</v>
      </c>
      <c r="J135" s="33" t="s">
        <v>2</v>
      </c>
      <c r="K135" s="34" t="s">
        <v>0</v>
      </c>
      <c r="L135" s="35" t="s">
        <v>2</v>
      </c>
      <c r="M135" s="34" t="s">
        <v>0</v>
      </c>
      <c r="N135" s="35" t="s">
        <v>2</v>
      </c>
      <c r="O135" s="34" t="s">
        <v>0</v>
      </c>
      <c r="P135" s="35" t="s">
        <v>2</v>
      </c>
      <c r="Q135" s="34" t="s">
        <v>0</v>
      </c>
      <c r="R135" s="2" t="s">
        <v>0</v>
      </c>
      <c r="S135" s="34" t="s">
        <v>0</v>
      </c>
      <c r="T135" s="2" t="s">
        <v>1</v>
      </c>
      <c r="U135" s="34" t="s">
        <v>0</v>
      </c>
    </row>
    <row r="136" spans="1:21" ht="16.5" customHeight="1">
      <c r="A136" s="148" t="s">
        <v>18</v>
      </c>
      <c r="B136" s="33">
        <v>3</v>
      </c>
      <c r="C136" s="34">
        <f>B136/B$4*100</f>
        <v>1.1395665089000144E-3</v>
      </c>
      <c r="D136" s="33">
        <v>2</v>
      </c>
      <c r="E136" s="34">
        <f>D136/D$4*100</f>
        <v>8.5504067856028245E-4</v>
      </c>
      <c r="F136" s="33" t="s">
        <v>0</v>
      </c>
      <c r="G136" s="34" t="s">
        <v>0</v>
      </c>
      <c r="H136" s="33" t="s">
        <v>0</v>
      </c>
      <c r="I136" s="34" t="s">
        <v>0</v>
      </c>
      <c r="J136" s="33" t="s">
        <v>2</v>
      </c>
      <c r="K136" s="34" t="s">
        <v>0</v>
      </c>
      <c r="L136" s="35" t="s">
        <v>2</v>
      </c>
      <c r="M136" s="34" t="s">
        <v>0</v>
      </c>
      <c r="N136" s="35" t="s">
        <v>2</v>
      </c>
      <c r="O136" s="34" t="s">
        <v>0</v>
      </c>
      <c r="P136" s="35">
        <v>2</v>
      </c>
      <c r="Q136" s="34">
        <f>P136/P$4*100</f>
        <v>1.0698848803868703E-3</v>
      </c>
      <c r="R136" s="2" t="s">
        <v>0</v>
      </c>
      <c r="S136" s="34" t="s">
        <v>0</v>
      </c>
      <c r="T136" s="2" t="s">
        <v>1</v>
      </c>
      <c r="U136" s="34" t="s">
        <v>0</v>
      </c>
    </row>
    <row r="137" spans="1:21" ht="16.5" customHeight="1">
      <c r="A137" s="148" t="s">
        <v>17</v>
      </c>
      <c r="B137" s="33" t="s">
        <v>2</v>
      </c>
      <c r="C137" s="34" t="s">
        <v>0</v>
      </c>
      <c r="D137" s="33" t="s">
        <v>2</v>
      </c>
      <c r="E137" s="34" t="s">
        <v>0</v>
      </c>
      <c r="F137" s="33" t="s">
        <v>0</v>
      </c>
      <c r="G137" s="34" t="s">
        <v>0</v>
      </c>
      <c r="H137" s="33" t="s">
        <v>0</v>
      </c>
      <c r="I137" s="34" t="s">
        <v>0</v>
      </c>
      <c r="J137" s="33">
        <v>1</v>
      </c>
      <c r="K137" s="34">
        <f>J137/J$4*100</f>
        <v>5.1561541277591867E-4</v>
      </c>
      <c r="L137" s="35" t="s">
        <v>2</v>
      </c>
      <c r="M137" s="34" t="s">
        <v>0</v>
      </c>
      <c r="N137" s="35" t="s">
        <v>2</v>
      </c>
      <c r="O137" s="34" t="s">
        <v>0</v>
      </c>
      <c r="P137" s="35">
        <v>1</v>
      </c>
      <c r="Q137" s="34">
        <f>P137/P$4*100</f>
        <v>5.3494244019343514E-4</v>
      </c>
      <c r="R137" s="2" t="s">
        <v>0</v>
      </c>
      <c r="S137" s="34" t="s">
        <v>0</v>
      </c>
      <c r="T137" s="2" t="s">
        <v>1</v>
      </c>
      <c r="U137" s="34" t="s">
        <v>0</v>
      </c>
    </row>
    <row r="138" spans="1:21" ht="16.5" customHeight="1">
      <c r="A138" s="148" t="s">
        <v>16</v>
      </c>
      <c r="B138" s="33">
        <v>3</v>
      </c>
      <c r="C138" s="34">
        <f>B138/B$4*100</f>
        <v>1.1395665089000144E-3</v>
      </c>
      <c r="D138" s="33" t="s">
        <v>2</v>
      </c>
      <c r="E138" s="34" t="s">
        <v>0</v>
      </c>
      <c r="F138" s="33" t="s">
        <v>0</v>
      </c>
      <c r="G138" s="34" t="s">
        <v>0</v>
      </c>
      <c r="H138" s="33" t="s">
        <v>0</v>
      </c>
      <c r="I138" s="34" t="s">
        <v>0</v>
      </c>
      <c r="J138" s="33" t="s">
        <v>2</v>
      </c>
      <c r="K138" s="34" t="s">
        <v>0</v>
      </c>
      <c r="L138" s="35">
        <v>1</v>
      </c>
      <c r="M138" s="34">
        <f>L138/L$4*100</f>
        <v>5.2113461428221529E-4</v>
      </c>
      <c r="N138" s="35" t="s">
        <v>2</v>
      </c>
      <c r="O138" s="34" t="s">
        <v>0</v>
      </c>
      <c r="P138" s="35" t="s">
        <v>2</v>
      </c>
      <c r="Q138" s="34" t="s">
        <v>0</v>
      </c>
      <c r="R138" s="2" t="s">
        <v>0</v>
      </c>
      <c r="S138" s="34" t="s">
        <v>0</v>
      </c>
      <c r="T138" s="2" t="s">
        <v>1</v>
      </c>
      <c r="U138" s="34" t="s">
        <v>0</v>
      </c>
    </row>
    <row r="139" spans="1:21" ht="16.5" customHeight="1">
      <c r="A139" s="148" t="s">
        <v>15</v>
      </c>
      <c r="B139" s="33">
        <v>1</v>
      </c>
      <c r="C139" s="34">
        <f>B139/B$4*100</f>
        <v>3.7985550296667147E-4</v>
      </c>
      <c r="D139" s="33">
        <v>1</v>
      </c>
      <c r="E139" s="34">
        <f>D139/D$4*100</f>
        <v>4.2752033928014123E-4</v>
      </c>
      <c r="F139" s="33" t="s">
        <v>0</v>
      </c>
      <c r="G139" s="34" t="s">
        <v>0</v>
      </c>
      <c r="H139" s="33" t="s">
        <v>0</v>
      </c>
      <c r="I139" s="34" t="s">
        <v>0</v>
      </c>
      <c r="J139" s="33">
        <v>2</v>
      </c>
      <c r="K139" s="34">
        <f>J139/J$4*100</f>
        <v>1.0312308255518373E-3</v>
      </c>
      <c r="L139" s="35">
        <v>1</v>
      </c>
      <c r="M139" s="34">
        <f>L139/L$4*100</f>
        <v>5.2113461428221529E-4</v>
      </c>
      <c r="N139" s="35">
        <v>1</v>
      </c>
      <c r="O139" s="34">
        <f>N139/N$4*100</f>
        <v>5.3030704778066499E-4</v>
      </c>
      <c r="P139" s="35" t="s">
        <v>2</v>
      </c>
      <c r="Q139" s="34" t="s">
        <v>0</v>
      </c>
      <c r="R139" s="2" t="s">
        <v>0</v>
      </c>
      <c r="S139" s="34" t="s">
        <v>0</v>
      </c>
      <c r="T139" s="2" t="s">
        <v>1</v>
      </c>
      <c r="U139" s="34" t="s">
        <v>0</v>
      </c>
    </row>
    <row r="140" spans="1:21" ht="16.5" customHeight="1">
      <c r="A140" s="148" t="s">
        <v>14</v>
      </c>
      <c r="B140" s="33">
        <v>2</v>
      </c>
      <c r="C140" s="34">
        <f>B140/B$4*100</f>
        <v>7.5971100593334295E-4</v>
      </c>
      <c r="D140" s="33" t="s">
        <v>2</v>
      </c>
      <c r="E140" s="34" t="s">
        <v>0</v>
      </c>
      <c r="F140" s="33" t="s">
        <v>0</v>
      </c>
      <c r="G140" s="34" t="s">
        <v>0</v>
      </c>
      <c r="H140" s="33" t="s">
        <v>0</v>
      </c>
      <c r="I140" s="34" t="s">
        <v>0</v>
      </c>
      <c r="J140" s="33" t="s">
        <v>2</v>
      </c>
      <c r="K140" s="34" t="s">
        <v>0</v>
      </c>
      <c r="L140" s="35" t="s">
        <v>2</v>
      </c>
      <c r="M140" s="34" t="s">
        <v>0</v>
      </c>
      <c r="N140" s="35">
        <v>1</v>
      </c>
      <c r="O140" s="34">
        <f>N140/N$4*100</f>
        <v>5.3030704778066499E-4</v>
      </c>
      <c r="P140" s="35" t="s">
        <v>2</v>
      </c>
      <c r="Q140" s="34" t="s">
        <v>0</v>
      </c>
      <c r="R140" s="2" t="s">
        <v>0</v>
      </c>
      <c r="S140" s="34" t="s">
        <v>0</v>
      </c>
      <c r="T140" s="2" t="s">
        <v>1</v>
      </c>
      <c r="U140" s="34" t="s">
        <v>0</v>
      </c>
    </row>
    <row r="141" spans="1:21" ht="16.5" customHeight="1">
      <c r="A141" s="148" t="s">
        <v>13</v>
      </c>
      <c r="B141" s="33" t="s">
        <v>2</v>
      </c>
      <c r="C141" s="34" t="s">
        <v>0</v>
      </c>
      <c r="D141" s="33" t="s">
        <v>2</v>
      </c>
      <c r="E141" s="34" t="s">
        <v>0</v>
      </c>
      <c r="F141" s="33" t="s">
        <v>0</v>
      </c>
      <c r="G141" s="34" t="s">
        <v>0</v>
      </c>
      <c r="H141" s="33">
        <v>1</v>
      </c>
      <c r="I141" s="34">
        <f>H141/H$4*100</f>
        <v>4.7675349937068538E-4</v>
      </c>
      <c r="J141" s="33" t="s">
        <v>2</v>
      </c>
      <c r="K141" s="34" t="s">
        <v>0</v>
      </c>
      <c r="L141" s="35" t="s">
        <v>2</v>
      </c>
      <c r="M141" s="34" t="s">
        <v>0</v>
      </c>
      <c r="N141" s="35" t="s">
        <v>2</v>
      </c>
      <c r="O141" s="34" t="s">
        <v>0</v>
      </c>
      <c r="P141" s="35" t="s">
        <v>2</v>
      </c>
      <c r="Q141" s="34" t="s">
        <v>0</v>
      </c>
      <c r="R141" s="2" t="s">
        <v>0</v>
      </c>
      <c r="S141" s="34" t="s">
        <v>0</v>
      </c>
      <c r="T141" s="2" t="s">
        <v>1</v>
      </c>
      <c r="U141" s="34" t="s">
        <v>0</v>
      </c>
    </row>
    <row r="142" spans="1:21" ht="16.5" customHeight="1">
      <c r="A142" s="148" t="s">
        <v>12</v>
      </c>
      <c r="B142" s="33" t="s">
        <v>2</v>
      </c>
      <c r="C142" s="34" t="s">
        <v>0</v>
      </c>
      <c r="D142" s="33">
        <v>2</v>
      </c>
      <c r="E142" s="34">
        <f>D142/D$4*100</f>
        <v>8.5504067856028245E-4</v>
      </c>
      <c r="F142" s="33">
        <v>2</v>
      </c>
      <c r="G142" s="34">
        <f>F142/F$4*100</f>
        <v>9.5863490389685091E-4</v>
      </c>
      <c r="H142" s="33" t="s">
        <v>0</v>
      </c>
      <c r="I142" s="34" t="s">
        <v>0</v>
      </c>
      <c r="J142" s="33" t="s">
        <v>2</v>
      </c>
      <c r="K142" s="34" t="s">
        <v>0</v>
      </c>
      <c r="L142" s="35" t="s">
        <v>2</v>
      </c>
      <c r="M142" s="34" t="s">
        <v>0</v>
      </c>
      <c r="N142" s="35" t="s">
        <v>2</v>
      </c>
      <c r="O142" s="34" t="s">
        <v>0</v>
      </c>
      <c r="P142" s="35" t="s">
        <v>2</v>
      </c>
      <c r="Q142" s="34" t="s">
        <v>0</v>
      </c>
      <c r="R142" s="2" t="s">
        <v>0</v>
      </c>
      <c r="S142" s="34" t="s">
        <v>0</v>
      </c>
      <c r="T142" s="2" t="s">
        <v>1</v>
      </c>
      <c r="U142" s="34" t="s">
        <v>0</v>
      </c>
    </row>
    <row r="143" spans="1:21" ht="16.5" customHeight="1">
      <c r="A143" s="148" t="s">
        <v>11</v>
      </c>
      <c r="B143" s="33">
        <v>7</v>
      </c>
      <c r="C143" s="34">
        <f>B143/B$4*100</f>
        <v>2.6589885207667003E-3</v>
      </c>
      <c r="D143" s="33">
        <v>3</v>
      </c>
      <c r="E143" s="34">
        <f>D143/D$4*100</f>
        <v>1.2825610178404238E-3</v>
      </c>
      <c r="F143" s="33">
        <v>7</v>
      </c>
      <c r="G143" s="34">
        <f>F143/F$4*100</f>
        <v>3.3552221636389784E-3</v>
      </c>
      <c r="H143" s="33">
        <v>26</v>
      </c>
      <c r="I143" s="34">
        <f>H143/H$4*100</f>
        <v>1.239559098363782E-2</v>
      </c>
      <c r="J143" s="33" t="s">
        <v>2</v>
      </c>
      <c r="K143" s="34" t="s">
        <v>0</v>
      </c>
      <c r="L143" s="35">
        <v>1</v>
      </c>
      <c r="M143" s="34">
        <f>L143/L$4*100</f>
        <v>5.2113461428221529E-4</v>
      </c>
      <c r="N143" s="35">
        <v>2</v>
      </c>
      <c r="O143" s="34">
        <f>N143/N$4*100</f>
        <v>1.06061409556133E-3</v>
      </c>
      <c r="P143" s="35">
        <v>2</v>
      </c>
      <c r="Q143" s="34">
        <f>P143/P$4*100</f>
        <v>1.0698848803868703E-3</v>
      </c>
      <c r="R143" s="2" t="s">
        <v>0</v>
      </c>
      <c r="S143" s="34" t="s">
        <v>0</v>
      </c>
      <c r="T143" s="2" t="s">
        <v>1</v>
      </c>
      <c r="U143" s="34" t="s">
        <v>0</v>
      </c>
    </row>
    <row r="144" spans="1:21" ht="16.5" customHeight="1">
      <c r="A144" s="148" t="s">
        <v>10</v>
      </c>
      <c r="B144" s="33" t="s">
        <v>2</v>
      </c>
      <c r="C144" s="34" t="s">
        <v>0</v>
      </c>
      <c r="D144" s="33" t="s">
        <v>2</v>
      </c>
      <c r="E144" s="34" t="s">
        <v>0</v>
      </c>
      <c r="F144" s="33" t="s">
        <v>0</v>
      </c>
      <c r="G144" s="34" t="s">
        <v>0</v>
      </c>
      <c r="H144" s="33" t="s">
        <v>0</v>
      </c>
      <c r="I144" s="34" t="s">
        <v>0</v>
      </c>
      <c r="J144" s="33" t="s">
        <v>2</v>
      </c>
      <c r="K144" s="34" t="s">
        <v>0</v>
      </c>
      <c r="L144" s="35">
        <v>1</v>
      </c>
      <c r="M144" s="34">
        <f>L144/L$4*100</f>
        <v>5.2113461428221529E-4</v>
      </c>
      <c r="N144" s="35">
        <v>1</v>
      </c>
      <c r="O144" s="34">
        <f>N144/N$4*100</f>
        <v>5.3030704778066499E-4</v>
      </c>
      <c r="P144" s="35" t="s">
        <v>2</v>
      </c>
      <c r="Q144" s="34" t="s">
        <v>0</v>
      </c>
      <c r="R144" s="2" t="s">
        <v>0</v>
      </c>
      <c r="S144" s="34" t="s">
        <v>0</v>
      </c>
      <c r="T144" s="2" t="s">
        <v>1</v>
      </c>
      <c r="U144" s="34" t="s">
        <v>0</v>
      </c>
    </row>
    <row r="145" spans="1:21" ht="16.5" customHeight="1">
      <c r="A145" s="148" t="s">
        <v>9</v>
      </c>
      <c r="B145" s="33" t="s">
        <v>2</v>
      </c>
      <c r="C145" s="34" t="s">
        <v>0</v>
      </c>
      <c r="D145" s="33" t="s">
        <v>2</v>
      </c>
      <c r="E145" s="34" t="s">
        <v>0</v>
      </c>
      <c r="F145" s="33">
        <v>3</v>
      </c>
      <c r="G145" s="34" t="s">
        <v>0</v>
      </c>
      <c r="H145" s="33">
        <v>1</v>
      </c>
      <c r="I145" s="34">
        <f>H145/H$4*100</f>
        <v>4.7675349937068538E-4</v>
      </c>
      <c r="J145" s="33" t="s">
        <v>2</v>
      </c>
      <c r="K145" s="34" t="s">
        <v>0</v>
      </c>
      <c r="L145" s="35" t="s">
        <v>2</v>
      </c>
      <c r="M145" s="34" t="s">
        <v>0</v>
      </c>
      <c r="N145" s="35">
        <v>12</v>
      </c>
      <c r="O145" s="34">
        <f>N145/N$4*100</f>
        <v>6.3636845733679795E-3</v>
      </c>
      <c r="P145" s="35" t="s">
        <v>2</v>
      </c>
      <c r="Q145" s="34" t="s">
        <v>0</v>
      </c>
      <c r="R145" s="2" t="s">
        <v>0</v>
      </c>
      <c r="S145" s="34" t="s">
        <v>0</v>
      </c>
      <c r="T145" s="2" t="s">
        <v>1</v>
      </c>
      <c r="U145" s="34" t="s">
        <v>0</v>
      </c>
    </row>
    <row r="146" spans="1:21" ht="16.5" customHeight="1">
      <c r="A146" s="148" t="s">
        <v>8</v>
      </c>
      <c r="B146" s="33">
        <v>70</v>
      </c>
      <c r="C146" s="34">
        <f>B146/B$4*100</f>
        <v>2.6589885207667006E-2</v>
      </c>
      <c r="D146" s="33">
        <v>61</v>
      </c>
      <c r="E146" s="34">
        <f>D146/D$4*100</f>
        <v>2.6078740696088617E-2</v>
      </c>
      <c r="F146" s="33">
        <v>65</v>
      </c>
      <c r="G146" s="34">
        <f>F146/F$4*100</f>
        <v>3.1155634376647656E-2</v>
      </c>
      <c r="H146" s="33">
        <v>65</v>
      </c>
      <c r="I146" s="34">
        <f>H146/H$4*100</f>
        <v>3.0988977459094551E-2</v>
      </c>
      <c r="J146" s="33">
        <v>131</v>
      </c>
      <c r="K146" s="34">
        <f>J146/J$4*100</f>
        <v>6.7545619073645355E-2</v>
      </c>
      <c r="L146" s="35">
        <v>117</v>
      </c>
      <c r="M146" s="34">
        <f>L146/L$4*100</f>
        <v>6.0972749871019187E-2</v>
      </c>
      <c r="N146" s="35">
        <v>11</v>
      </c>
      <c r="O146" s="34">
        <f>N146/N$4*100</f>
        <v>5.8333775255873148E-3</v>
      </c>
      <c r="P146" s="35" t="s">
        <v>2</v>
      </c>
      <c r="Q146" s="34" t="s">
        <v>0</v>
      </c>
      <c r="R146" s="2" t="s">
        <v>0</v>
      </c>
      <c r="S146" s="34" t="s">
        <v>0</v>
      </c>
      <c r="T146" s="2" t="s">
        <v>1</v>
      </c>
      <c r="U146" s="34" t="s">
        <v>0</v>
      </c>
    </row>
    <row r="147" spans="1:21" ht="16.5" customHeight="1">
      <c r="A147" s="148" t="s">
        <v>7</v>
      </c>
      <c r="B147" s="33" t="s">
        <v>2</v>
      </c>
      <c r="C147" s="34" t="s">
        <v>0</v>
      </c>
      <c r="D147" s="33">
        <v>1</v>
      </c>
      <c r="E147" s="34">
        <f>D147/D$4*100</f>
        <v>4.2752033928014123E-4</v>
      </c>
      <c r="F147" s="33">
        <v>2</v>
      </c>
      <c r="G147" s="34">
        <f>F147/F$4*100</f>
        <v>9.5863490389685091E-4</v>
      </c>
      <c r="H147" s="33">
        <v>1</v>
      </c>
      <c r="I147" s="34">
        <f>H147/H$4*100</f>
        <v>4.7675349937068538E-4</v>
      </c>
      <c r="J147" s="33" t="s">
        <v>2</v>
      </c>
      <c r="K147" s="34" t="s">
        <v>0</v>
      </c>
      <c r="L147" s="35">
        <v>1</v>
      </c>
      <c r="M147" s="34">
        <f>L147/L$4*100</f>
        <v>5.2113461428221529E-4</v>
      </c>
      <c r="N147" s="35" t="s">
        <v>2</v>
      </c>
      <c r="O147" s="34" t="s">
        <v>0</v>
      </c>
      <c r="P147" s="35">
        <v>1</v>
      </c>
      <c r="Q147" s="34">
        <f>P147/P$4*100</f>
        <v>5.3494244019343514E-4</v>
      </c>
      <c r="R147" s="2" t="s">
        <v>0</v>
      </c>
      <c r="S147" s="34" t="s">
        <v>0</v>
      </c>
      <c r="T147" s="2" t="s">
        <v>1</v>
      </c>
      <c r="U147" s="34" t="s">
        <v>0</v>
      </c>
    </row>
    <row r="148" spans="1:21" ht="16.5" customHeight="1">
      <c r="A148" s="148" t="s">
        <v>6</v>
      </c>
      <c r="B148" s="33">
        <v>3</v>
      </c>
      <c r="C148" s="34">
        <f>B148/B$4*100</f>
        <v>1.1395665089000144E-3</v>
      </c>
      <c r="D148" s="33" t="s">
        <v>2</v>
      </c>
      <c r="E148" s="34" t="s">
        <v>0</v>
      </c>
      <c r="F148" s="33">
        <v>1</v>
      </c>
      <c r="G148" s="34">
        <f>F148/F$4*100</f>
        <v>4.7931745194842545E-4</v>
      </c>
      <c r="H148" s="33" t="s">
        <v>0</v>
      </c>
      <c r="I148" s="34" t="s">
        <v>0</v>
      </c>
      <c r="J148" s="33" t="s">
        <v>2</v>
      </c>
      <c r="K148" s="34" t="s">
        <v>0</v>
      </c>
      <c r="L148" s="35" t="s">
        <v>2</v>
      </c>
      <c r="M148" s="34" t="s">
        <v>0</v>
      </c>
      <c r="N148" s="35" t="s">
        <v>2</v>
      </c>
      <c r="O148" s="34" t="s">
        <v>0</v>
      </c>
      <c r="P148" s="35">
        <v>1</v>
      </c>
      <c r="Q148" s="34">
        <f>P148/P$4*100</f>
        <v>5.3494244019343514E-4</v>
      </c>
      <c r="R148" s="2" t="s">
        <v>0</v>
      </c>
      <c r="S148" s="34" t="s">
        <v>0</v>
      </c>
      <c r="T148" s="2" t="s">
        <v>1</v>
      </c>
      <c r="U148" s="34" t="s">
        <v>0</v>
      </c>
    </row>
    <row r="149" spans="1:21" ht="16.5" customHeight="1">
      <c r="A149" s="148" t="s">
        <v>5</v>
      </c>
      <c r="B149" s="33" t="s">
        <v>2</v>
      </c>
      <c r="C149" s="34" t="s">
        <v>0</v>
      </c>
      <c r="D149" s="33">
        <v>1</v>
      </c>
      <c r="E149" s="34">
        <f>D149/D$4*100</f>
        <v>4.2752033928014123E-4</v>
      </c>
      <c r="F149" s="33">
        <v>2</v>
      </c>
      <c r="G149" s="34">
        <f>F149/F$4*100</f>
        <v>9.5863490389685091E-4</v>
      </c>
      <c r="H149" s="33" t="s">
        <v>0</v>
      </c>
      <c r="I149" s="34" t="s">
        <v>0</v>
      </c>
      <c r="J149" s="33" t="s">
        <v>2</v>
      </c>
      <c r="K149" s="34" t="s">
        <v>0</v>
      </c>
      <c r="L149" s="35">
        <v>1</v>
      </c>
      <c r="M149" s="34">
        <f>L149/L$4*100</f>
        <v>5.2113461428221529E-4</v>
      </c>
      <c r="N149" s="35" t="s">
        <v>2</v>
      </c>
      <c r="O149" s="34" t="s">
        <v>0</v>
      </c>
      <c r="P149" s="35" t="s">
        <v>2</v>
      </c>
      <c r="Q149" s="34" t="s">
        <v>0</v>
      </c>
      <c r="R149" s="2" t="s">
        <v>0</v>
      </c>
      <c r="S149" s="34" t="s">
        <v>0</v>
      </c>
      <c r="T149" s="2" t="s">
        <v>1</v>
      </c>
      <c r="U149" s="34" t="s">
        <v>0</v>
      </c>
    </row>
    <row r="150" spans="1:21" ht="16.5" customHeight="1">
      <c r="A150" s="148" t="s">
        <v>4</v>
      </c>
      <c r="B150" s="33" t="s">
        <v>2</v>
      </c>
      <c r="C150" s="34" t="s">
        <v>0</v>
      </c>
      <c r="D150" s="33" t="s">
        <v>2</v>
      </c>
      <c r="E150" s="34" t="s">
        <v>0</v>
      </c>
      <c r="F150" s="33" t="s">
        <v>0</v>
      </c>
      <c r="G150" s="34" t="s">
        <v>0</v>
      </c>
      <c r="H150" s="33" t="s">
        <v>0</v>
      </c>
      <c r="I150" s="34" t="s">
        <v>0</v>
      </c>
      <c r="J150" s="33">
        <v>1</v>
      </c>
      <c r="K150" s="34">
        <f>J150/J$4*100</f>
        <v>5.1561541277591867E-4</v>
      </c>
      <c r="L150" s="35">
        <v>1</v>
      </c>
      <c r="M150" s="34">
        <f>L150/L$4*100</f>
        <v>5.2113461428221529E-4</v>
      </c>
      <c r="N150" s="35" t="s">
        <v>2</v>
      </c>
      <c r="O150" s="34" t="s">
        <v>0</v>
      </c>
      <c r="P150" s="35" t="s">
        <v>2</v>
      </c>
      <c r="Q150" s="34" t="s">
        <v>0</v>
      </c>
      <c r="R150" s="2" t="s">
        <v>0</v>
      </c>
      <c r="S150" s="34" t="s">
        <v>0</v>
      </c>
      <c r="T150" s="2" t="s">
        <v>1</v>
      </c>
      <c r="U150" s="34" t="s">
        <v>0</v>
      </c>
    </row>
    <row r="151" spans="1:21" ht="16.5" customHeight="1">
      <c r="A151" s="148" t="s">
        <v>3</v>
      </c>
      <c r="B151" s="33">
        <v>1</v>
      </c>
      <c r="C151" s="34">
        <f>B151/B$4*100</f>
        <v>3.7985550296667147E-4</v>
      </c>
      <c r="D151" s="33">
        <v>6</v>
      </c>
      <c r="E151" s="34">
        <f>D151/D$4*100</f>
        <v>2.5651220356808476E-3</v>
      </c>
      <c r="F151" s="33">
        <v>1</v>
      </c>
      <c r="G151" s="34">
        <f>F151/F$4*100</f>
        <v>4.7931745194842545E-4</v>
      </c>
      <c r="H151" s="33" t="s">
        <v>0</v>
      </c>
      <c r="I151" s="34" t="s">
        <v>0</v>
      </c>
      <c r="J151" s="33" t="s">
        <v>2</v>
      </c>
      <c r="K151" s="34" t="s">
        <v>0</v>
      </c>
      <c r="L151" s="35" t="s">
        <v>2</v>
      </c>
      <c r="M151" s="34" t="s">
        <v>0</v>
      </c>
      <c r="N151" s="35" t="s">
        <v>2</v>
      </c>
      <c r="O151" s="34" t="s">
        <v>0</v>
      </c>
      <c r="P151" s="35" t="s">
        <v>2</v>
      </c>
      <c r="Q151" s="34" t="s">
        <v>0</v>
      </c>
      <c r="R151" s="2" t="s">
        <v>0</v>
      </c>
      <c r="S151" s="34" t="s">
        <v>0</v>
      </c>
      <c r="T151" s="2" t="s">
        <v>1</v>
      </c>
      <c r="U151" s="34" t="s">
        <v>0</v>
      </c>
    </row>
    <row r="152" spans="1:21" ht="16.5" customHeight="1">
      <c r="A152" s="150" t="s">
        <v>53</v>
      </c>
      <c r="B152" s="28">
        <v>1</v>
      </c>
      <c r="C152" s="42">
        <f>B152/B$4*100</f>
        <v>3.7985550296667147E-4</v>
      </c>
      <c r="D152" s="28">
        <v>2</v>
      </c>
      <c r="E152" s="42">
        <f>D152/D$4*100</f>
        <v>8.5504067856028245E-4</v>
      </c>
      <c r="F152" s="28">
        <v>6</v>
      </c>
      <c r="G152" s="42">
        <f>F152/F$4*100</f>
        <v>2.8759047116905527E-3</v>
      </c>
      <c r="H152" s="28">
        <v>8</v>
      </c>
      <c r="I152" s="42">
        <f>H152/H$4*100</f>
        <v>3.814027994965483E-3</v>
      </c>
      <c r="J152" s="28">
        <v>14</v>
      </c>
      <c r="K152" s="42">
        <f>J152/J$4*100</f>
        <v>7.2186157788628616E-3</v>
      </c>
      <c r="L152" s="43">
        <v>9</v>
      </c>
      <c r="M152" s="42">
        <f>L152/L$4*100</f>
        <v>4.6902115285399372E-3</v>
      </c>
      <c r="N152" s="43">
        <v>7</v>
      </c>
      <c r="O152" s="42">
        <f>N152/N$4*100</f>
        <v>3.7121493344646553E-3</v>
      </c>
      <c r="P152" s="43">
        <v>3</v>
      </c>
      <c r="Q152" s="42">
        <f>P152/P$4*100</f>
        <v>1.6048273205803057E-3</v>
      </c>
      <c r="R152" s="1">
        <v>2</v>
      </c>
      <c r="S152" s="42">
        <f>R152/R$4*100</f>
        <v>1.0821808107698634E-3</v>
      </c>
      <c r="T152" s="1" t="s">
        <v>367</v>
      </c>
      <c r="U152" s="147" t="s">
        <v>368</v>
      </c>
    </row>
    <row r="153" spans="1:21">
      <c r="A153" s="151" t="s">
        <v>383</v>
      </c>
    </row>
    <row r="154" spans="1:21" ht="56.25" customHeight="1">
      <c r="A154" s="191" t="s">
        <v>407</v>
      </c>
      <c r="B154" s="191"/>
      <c r="C154" s="191"/>
      <c r="D154" s="191"/>
      <c r="E154" s="191"/>
      <c r="F154" s="191"/>
      <c r="G154" s="191"/>
      <c r="H154" s="191"/>
      <c r="I154" s="191"/>
      <c r="J154" s="191"/>
      <c r="K154" s="191"/>
      <c r="L154" s="191"/>
      <c r="M154" s="191"/>
      <c r="N154" s="191"/>
      <c r="O154" s="191"/>
      <c r="P154" s="191"/>
      <c r="Q154" s="191"/>
      <c r="R154" s="191"/>
      <c r="S154" s="191"/>
      <c r="T154" s="191"/>
      <c r="U154" s="191"/>
    </row>
  </sheetData>
  <sortState ref="A104:U119">
    <sortCondition descending="1" ref="R104:R119"/>
  </sortState>
  <mergeCells count="12">
    <mergeCell ref="A1:U1"/>
    <mergeCell ref="A154:U154"/>
    <mergeCell ref="T2:U2"/>
    <mergeCell ref="R2:S2"/>
    <mergeCell ref="P2:Q2"/>
    <mergeCell ref="N2:O2"/>
    <mergeCell ref="L2:M2"/>
    <mergeCell ref="J2:K2"/>
    <mergeCell ref="H2:I2"/>
    <mergeCell ref="F2:G2"/>
    <mergeCell ref="D2:E2"/>
    <mergeCell ref="B2:C2"/>
  </mergeCells>
  <phoneticPr fontId="3" type="noConversion"/>
  <conditionalFormatting sqref="A93:A104 A152">
    <cfRule type="duplicateValues" dxfId="0" priority="2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12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5"/>
  <sheetViews>
    <sheetView showGridLines="0" zoomScaleNormal="100" workbookViewId="0">
      <selection sqref="A1:K1"/>
    </sheetView>
  </sheetViews>
  <sheetFormatPr defaultRowHeight="15.75"/>
  <cols>
    <col min="1" max="1" width="26.625" style="10" customWidth="1"/>
    <col min="2" max="11" width="9.25" style="10" customWidth="1"/>
    <col min="12" max="256" width="8.875" style="10"/>
    <col min="257" max="257" width="26.625" style="10" customWidth="1"/>
    <col min="258" max="267" width="9.25" style="10" customWidth="1"/>
    <col min="268" max="512" width="8.875" style="10"/>
    <col min="513" max="513" width="26.625" style="10" customWidth="1"/>
    <col min="514" max="523" width="9.25" style="10" customWidth="1"/>
    <col min="524" max="768" width="8.875" style="10"/>
    <col min="769" max="769" width="26.625" style="10" customWidth="1"/>
    <col min="770" max="779" width="9.25" style="10" customWidth="1"/>
    <col min="780" max="1024" width="8.875" style="10"/>
    <col min="1025" max="1025" width="26.625" style="10" customWidth="1"/>
    <col min="1026" max="1035" width="9.25" style="10" customWidth="1"/>
    <col min="1036" max="1280" width="8.875" style="10"/>
    <col min="1281" max="1281" width="26.625" style="10" customWidth="1"/>
    <col min="1282" max="1291" width="9.25" style="10" customWidth="1"/>
    <col min="1292" max="1536" width="8.875" style="10"/>
    <col min="1537" max="1537" width="26.625" style="10" customWidth="1"/>
    <col min="1538" max="1547" width="9.25" style="10" customWidth="1"/>
    <col min="1548" max="1792" width="8.875" style="10"/>
    <col min="1793" max="1793" width="26.625" style="10" customWidth="1"/>
    <col min="1794" max="1803" width="9.25" style="10" customWidth="1"/>
    <col min="1804" max="2048" width="8.875" style="10"/>
    <col min="2049" max="2049" width="26.625" style="10" customWidth="1"/>
    <col min="2050" max="2059" width="9.25" style="10" customWidth="1"/>
    <col min="2060" max="2304" width="8.875" style="10"/>
    <col min="2305" max="2305" width="26.625" style="10" customWidth="1"/>
    <col min="2306" max="2315" width="9.25" style="10" customWidth="1"/>
    <col min="2316" max="2560" width="8.875" style="10"/>
    <col min="2561" max="2561" width="26.625" style="10" customWidth="1"/>
    <col min="2562" max="2571" width="9.25" style="10" customWidth="1"/>
    <col min="2572" max="2816" width="8.875" style="10"/>
    <col min="2817" max="2817" width="26.625" style="10" customWidth="1"/>
    <col min="2818" max="2827" width="9.25" style="10" customWidth="1"/>
    <col min="2828" max="3072" width="8.875" style="10"/>
    <col min="3073" max="3073" width="26.625" style="10" customWidth="1"/>
    <col min="3074" max="3083" width="9.25" style="10" customWidth="1"/>
    <col min="3084" max="3328" width="8.875" style="10"/>
    <col min="3329" max="3329" width="26.625" style="10" customWidth="1"/>
    <col min="3330" max="3339" width="9.25" style="10" customWidth="1"/>
    <col min="3340" max="3584" width="8.875" style="10"/>
    <col min="3585" max="3585" width="26.625" style="10" customWidth="1"/>
    <col min="3586" max="3595" width="9.25" style="10" customWidth="1"/>
    <col min="3596" max="3840" width="8.875" style="10"/>
    <col min="3841" max="3841" width="26.625" style="10" customWidth="1"/>
    <col min="3842" max="3851" width="9.25" style="10" customWidth="1"/>
    <col min="3852" max="4096" width="8.875" style="10"/>
    <col min="4097" max="4097" width="26.625" style="10" customWidth="1"/>
    <col min="4098" max="4107" width="9.25" style="10" customWidth="1"/>
    <col min="4108" max="4352" width="8.875" style="10"/>
    <col min="4353" max="4353" width="26.625" style="10" customWidth="1"/>
    <col min="4354" max="4363" width="9.25" style="10" customWidth="1"/>
    <col min="4364" max="4608" width="8.875" style="10"/>
    <col min="4609" max="4609" width="26.625" style="10" customWidth="1"/>
    <col min="4610" max="4619" width="9.25" style="10" customWidth="1"/>
    <col min="4620" max="4864" width="8.875" style="10"/>
    <col min="4865" max="4865" width="26.625" style="10" customWidth="1"/>
    <col min="4866" max="4875" width="9.25" style="10" customWidth="1"/>
    <col min="4876" max="5120" width="8.875" style="10"/>
    <col min="5121" max="5121" width="26.625" style="10" customWidth="1"/>
    <col min="5122" max="5131" width="9.25" style="10" customWidth="1"/>
    <col min="5132" max="5376" width="8.875" style="10"/>
    <col min="5377" max="5377" width="26.625" style="10" customWidth="1"/>
    <col min="5378" max="5387" width="9.25" style="10" customWidth="1"/>
    <col min="5388" max="5632" width="8.875" style="10"/>
    <col min="5633" max="5633" width="26.625" style="10" customWidth="1"/>
    <col min="5634" max="5643" width="9.25" style="10" customWidth="1"/>
    <col min="5644" max="5888" width="8.875" style="10"/>
    <col min="5889" max="5889" width="26.625" style="10" customWidth="1"/>
    <col min="5890" max="5899" width="9.25" style="10" customWidth="1"/>
    <col min="5900" max="6144" width="8.875" style="10"/>
    <col min="6145" max="6145" width="26.625" style="10" customWidth="1"/>
    <col min="6146" max="6155" width="9.25" style="10" customWidth="1"/>
    <col min="6156" max="6400" width="8.875" style="10"/>
    <col min="6401" max="6401" width="26.625" style="10" customWidth="1"/>
    <col min="6402" max="6411" width="9.25" style="10" customWidth="1"/>
    <col min="6412" max="6656" width="8.875" style="10"/>
    <col min="6657" max="6657" width="26.625" style="10" customWidth="1"/>
    <col min="6658" max="6667" width="9.25" style="10" customWidth="1"/>
    <col min="6668" max="6912" width="8.875" style="10"/>
    <col min="6913" max="6913" width="26.625" style="10" customWidth="1"/>
    <col min="6914" max="6923" width="9.25" style="10" customWidth="1"/>
    <col min="6924" max="7168" width="8.875" style="10"/>
    <col min="7169" max="7169" width="26.625" style="10" customWidth="1"/>
    <col min="7170" max="7179" width="9.25" style="10" customWidth="1"/>
    <col min="7180" max="7424" width="8.875" style="10"/>
    <col min="7425" max="7425" width="26.625" style="10" customWidth="1"/>
    <col min="7426" max="7435" width="9.25" style="10" customWidth="1"/>
    <col min="7436" max="7680" width="8.875" style="10"/>
    <col min="7681" max="7681" width="26.625" style="10" customWidth="1"/>
    <col min="7682" max="7691" width="9.25" style="10" customWidth="1"/>
    <col min="7692" max="7936" width="8.875" style="10"/>
    <col min="7937" max="7937" width="26.625" style="10" customWidth="1"/>
    <col min="7938" max="7947" width="9.25" style="10" customWidth="1"/>
    <col min="7948" max="8192" width="8.875" style="10"/>
    <col min="8193" max="8193" width="26.625" style="10" customWidth="1"/>
    <col min="8194" max="8203" width="9.25" style="10" customWidth="1"/>
    <col min="8204" max="8448" width="8.875" style="10"/>
    <col min="8449" max="8449" width="26.625" style="10" customWidth="1"/>
    <col min="8450" max="8459" width="9.25" style="10" customWidth="1"/>
    <col min="8460" max="8704" width="8.875" style="10"/>
    <col min="8705" max="8705" width="26.625" style="10" customWidth="1"/>
    <col min="8706" max="8715" width="9.25" style="10" customWidth="1"/>
    <col min="8716" max="8960" width="8.875" style="10"/>
    <col min="8961" max="8961" width="26.625" style="10" customWidth="1"/>
    <col min="8962" max="8971" width="9.25" style="10" customWidth="1"/>
    <col min="8972" max="9216" width="8.875" style="10"/>
    <col min="9217" max="9217" width="26.625" style="10" customWidth="1"/>
    <col min="9218" max="9227" width="9.25" style="10" customWidth="1"/>
    <col min="9228" max="9472" width="8.875" style="10"/>
    <col min="9473" max="9473" width="26.625" style="10" customWidth="1"/>
    <col min="9474" max="9483" width="9.25" style="10" customWidth="1"/>
    <col min="9484" max="9728" width="8.875" style="10"/>
    <col min="9729" max="9729" width="26.625" style="10" customWidth="1"/>
    <col min="9730" max="9739" width="9.25" style="10" customWidth="1"/>
    <col min="9740" max="9984" width="8.875" style="10"/>
    <col min="9985" max="9985" width="26.625" style="10" customWidth="1"/>
    <col min="9986" max="9995" width="9.25" style="10" customWidth="1"/>
    <col min="9996" max="10240" width="8.875" style="10"/>
    <col min="10241" max="10241" width="26.625" style="10" customWidth="1"/>
    <col min="10242" max="10251" width="9.25" style="10" customWidth="1"/>
    <col min="10252" max="10496" width="8.875" style="10"/>
    <col min="10497" max="10497" width="26.625" style="10" customWidth="1"/>
    <col min="10498" max="10507" width="9.25" style="10" customWidth="1"/>
    <col min="10508" max="10752" width="8.875" style="10"/>
    <col min="10753" max="10753" width="26.625" style="10" customWidth="1"/>
    <col min="10754" max="10763" width="9.25" style="10" customWidth="1"/>
    <col min="10764" max="11008" width="8.875" style="10"/>
    <col min="11009" max="11009" width="26.625" style="10" customWidth="1"/>
    <col min="11010" max="11019" width="9.25" style="10" customWidth="1"/>
    <col min="11020" max="11264" width="8.875" style="10"/>
    <col min="11265" max="11265" width="26.625" style="10" customWidth="1"/>
    <col min="11266" max="11275" width="9.25" style="10" customWidth="1"/>
    <col min="11276" max="11520" width="8.875" style="10"/>
    <col min="11521" max="11521" width="26.625" style="10" customWidth="1"/>
    <col min="11522" max="11531" width="9.25" style="10" customWidth="1"/>
    <col min="11532" max="11776" width="8.875" style="10"/>
    <col min="11777" max="11777" width="26.625" style="10" customWidth="1"/>
    <col min="11778" max="11787" width="9.25" style="10" customWidth="1"/>
    <col min="11788" max="12032" width="8.875" style="10"/>
    <col min="12033" max="12033" width="26.625" style="10" customWidth="1"/>
    <col min="12034" max="12043" width="9.25" style="10" customWidth="1"/>
    <col min="12044" max="12288" width="8.875" style="10"/>
    <col min="12289" max="12289" width="26.625" style="10" customWidth="1"/>
    <col min="12290" max="12299" width="9.25" style="10" customWidth="1"/>
    <col min="12300" max="12544" width="8.875" style="10"/>
    <col min="12545" max="12545" width="26.625" style="10" customWidth="1"/>
    <col min="12546" max="12555" width="9.25" style="10" customWidth="1"/>
    <col min="12556" max="12800" width="8.875" style="10"/>
    <col min="12801" max="12801" width="26.625" style="10" customWidth="1"/>
    <col min="12802" max="12811" width="9.25" style="10" customWidth="1"/>
    <col min="12812" max="13056" width="8.875" style="10"/>
    <col min="13057" max="13057" width="26.625" style="10" customWidth="1"/>
    <col min="13058" max="13067" width="9.25" style="10" customWidth="1"/>
    <col min="13068" max="13312" width="8.875" style="10"/>
    <col min="13313" max="13313" width="26.625" style="10" customWidth="1"/>
    <col min="13314" max="13323" width="9.25" style="10" customWidth="1"/>
    <col min="13324" max="13568" width="8.875" style="10"/>
    <col min="13569" max="13569" width="26.625" style="10" customWidth="1"/>
    <col min="13570" max="13579" width="9.25" style="10" customWidth="1"/>
    <col min="13580" max="13824" width="8.875" style="10"/>
    <col min="13825" max="13825" width="26.625" style="10" customWidth="1"/>
    <col min="13826" max="13835" width="9.25" style="10" customWidth="1"/>
    <col min="13836" max="14080" width="8.875" style="10"/>
    <col min="14081" max="14081" width="26.625" style="10" customWidth="1"/>
    <col min="14082" max="14091" width="9.25" style="10" customWidth="1"/>
    <col min="14092" max="14336" width="8.875" style="10"/>
    <col min="14337" max="14337" width="26.625" style="10" customWidth="1"/>
    <col min="14338" max="14347" width="9.25" style="10" customWidth="1"/>
    <col min="14348" max="14592" width="8.875" style="10"/>
    <col min="14593" max="14593" width="26.625" style="10" customWidth="1"/>
    <col min="14594" max="14603" width="9.25" style="10" customWidth="1"/>
    <col min="14604" max="14848" width="8.875" style="10"/>
    <col min="14849" max="14849" width="26.625" style="10" customWidth="1"/>
    <col min="14850" max="14859" width="9.25" style="10" customWidth="1"/>
    <col min="14860" max="15104" width="8.875" style="10"/>
    <col min="15105" max="15105" width="26.625" style="10" customWidth="1"/>
    <col min="15106" max="15115" width="9.25" style="10" customWidth="1"/>
    <col min="15116" max="15360" width="8.875" style="10"/>
    <col min="15361" max="15361" width="26.625" style="10" customWidth="1"/>
    <col min="15362" max="15371" width="9.25" style="10" customWidth="1"/>
    <col min="15372" max="15616" width="8.875" style="10"/>
    <col min="15617" max="15617" width="26.625" style="10" customWidth="1"/>
    <col min="15618" max="15627" width="9.25" style="10" customWidth="1"/>
    <col min="15628" max="15872" width="8.875" style="10"/>
    <col min="15873" max="15873" width="26.625" style="10" customWidth="1"/>
    <col min="15874" max="15883" width="9.25" style="10" customWidth="1"/>
    <col min="15884" max="16128" width="8.875" style="10"/>
    <col min="16129" max="16129" width="26.625" style="10" customWidth="1"/>
    <col min="16130" max="16139" width="9.25" style="10" customWidth="1"/>
    <col min="16140" max="16384" width="8.875" style="10"/>
  </cols>
  <sheetData>
    <row r="1" spans="1:11" s="44" customFormat="1" ht="20.25">
      <c r="A1" s="233" t="s">
        <v>445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s="44" customFormat="1" ht="19.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44" t="s">
        <v>360</v>
      </c>
    </row>
    <row r="3" spans="1:11" s="121" customFormat="1" ht="30.75" customHeight="1">
      <c r="A3" s="31"/>
      <c r="B3" s="14" t="s">
        <v>225</v>
      </c>
      <c r="C3" s="14" t="s">
        <v>221</v>
      </c>
      <c r="D3" s="14" t="s">
        <v>220</v>
      </c>
      <c r="E3" s="14" t="s">
        <v>219</v>
      </c>
      <c r="F3" s="14" t="s">
        <v>218</v>
      </c>
      <c r="G3" s="14" t="s">
        <v>217</v>
      </c>
      <c r="H3" s="14" t="s">
        <v>216</v>
      </c>
      <c r="I3" s="14" t="s">
        <v>215</v>
      </c>
      <c r="J3" s="14" t="s">
        <v>214</v>
      </c>
      <c r="K3" s="14" t="s">
        <v>213</v>
      </c>
    </row>
    <row r="4" spans="1:11" ht="35.1" customHeight="1">
      <c r="A4" s="56" t="s">
        <v>241</v>
      </c>
      <c r="B4" s="59">
        <v>849</v>
      </c>
      <c r="C4" s="59">
        <v>935</v>
      </c>
      <c r="D4" s="59">
        <v>1032</v>
      </c>
      <c r="E4" s="59">
        <v>1196</v>
      </c>
      <c r="F4" s="59">
        <v>1073</v>
      </c>
      <c r="G4" s="59">
        <v>1178</v>
      </c>
      <c r="H4" s="59">
        <v>1352</v>
      </c>
      <c r="I4" s="59">
        <v>1345</v>
      </c>
      <c r="J4" s="59">
        <v>1261</v>
      </c>
      <c r="K4" s="59">
        <v>1495</v>
      </c>
    </row>
    <row r="5" spans="1:11" ht="35.1" customHeight="1">
      <c r="A5" s="56" t="s">
        <v>240</v>
      </c>
      <c r="B5" s="59">
        <v>56</v>
      </c>
      <c r="C5" s="59">
        <v>67</v>
      </c>
      <c r="D5" s="59">
        <v>78</v>
      </c>
      <c r="E5" s="59">
        <v>65</v>
      </c>
      <c r="F5" s="59">
        <v>64</v>
      </c>
      <c r="G5" s="59">
        <v>63</v>
      </c>
      <c r="H5" s="59">
        <v>60</v>
      </c>
      <c r="I5" s="59">
        <v>59</v>
      </c>
      <c r="J5" s="59">
        <v>69</v>
      </c>
      <c r="K5" s="59">
        <v>71</v>
      </c>
    </row>
    <row r="6" spans="1:11" ht="35.1" customHeight="1">
      <c r="A6" s="56" t="s">
        <v>239</v>
      </c>
      <c r="B6" s="59">
        <v>59</v>
      </c>
      <c r="C6" s="59">
        <v>96</v>
      </c>
      <c r="D6" s="59">
        <v>86</v>
      </c>
      <c r="E6" s="59">
        <v>114</v>
      </c>
      <c r="F6" s="59">
        <v>132</v>
      </c>
      <c r="G6" s="59">
        <v>81</v>
      </c>
      <c r="H6" s="59">
        <v>99</v>
      </c>
      <c r="I6" s="59">
        <v>100</v>
      </c>
      <c r="J6" s="59">
        <v>98</v>
      </c>
      <c r="K6" s="59">
        <v>110</v>
      </c>
    </row>
    <row r="7" spans="1:11" ht="35.1" customHeight="1">
      <c r="A7" s="56" t="s">
        <v>238</v>
      </c>
      <c r="B7" s="59">
        <v>126</v>
      </c>
      <c r="C7" s="59">
        <v>140</v>
      </c>
      <c r="D7" s="59">
        <v>117</v>
      </c>
      <c r="E7" s="59">
        <v>117</v>
      </c>
      <c r="F7" s="59">
        <v>112</v>
      </c>
      <c r="G7" s="59">
        <v>120</v>
      </c>
      <c r="H7" s="59">
        <v>77</v>
      </c>
      <c r="I7" s="59">
        <v>126</v>
      </c>
      <c r="J7" s="59">
        <v>114</v>
      </c>
      <c r="K7" s="59">
        <v>136</v>
      </c>
    </row>
    <row r="8" spans="1:11" ht="35.1" customHeight="1">
      <c r="A8" s="56" t="s">
        <v>237</v>
      </c>
      <c r="B8" s="59">
        <v>98</v>
      </c>
      <c r="C8" s="59">
        <v>149</v>
      </c>
      <c r="D8" s="59">
        <v>129</v>
      </c>
      <c r="E8" s="59">
        <v>169</v>
      </c>
      <c r="F8" s="59">
        <v>88</v>
      </c>
      <c r="G8" s="59">
        <v>120</v>
      </c>
      <c r="H8" s="59">
        <v>98</v>
      </c>
      <c r="I8" s="59">
        <v>121</v>
      </c>
      <c r="J8" s="59">
        <v>108</v>
      </c>
      <c r="K8" s="59">
        <v>162</v>
      </c>
    </row>
    <row r="9" spans="1:11" ht="35.1" customHeight="1">
      <c r="A9" s="56" t="s">
        <v>236</v>
      </c>
      <c r="B9" s="59">
        <v>140</v>
      </c>
      <c r="C9" s="59">
        <v>183</v>
      </c>
      <c r="D9" s="59">
        <v>209</v>
      </c>
      <c r="E9" s="59">
        <v>203</v>
      </c>
      <c r="F9" s="59">
        <v>173</v>
      </c>
      <c r="G9" s="59">
        <v>151</v>
      </c>
      <c r="H9" s="59">
        <v>219</v>
      </c>
      <c r="I9" s="59">
        <v>171</v>
      </c>
      <c r="J9" s="59">
        <v>175</v>
      </c>
      <c r="K9" s="59">
        <v>233</v>
      </c>
    </row>
    <row r="10" spans="1:11" ht="35.1" customHeight="1">
      <c r="A10" s="56" t="s">
        <v>235</v>
      </c>
      <c r="B10" s="59">
        <v>138</v>
      </c>
      <c r="C10" s="59">
        <v>104</v>
      </c>
      <c r="D10" s="59">
        <v>140</v>
      </c>
      <c r="E10" s="59">
        <v>177</v>
      </c>
      <c r="F10" s="59">
        <v>137</v>
      </c>
      <c r="G10" s="59">
        <v>177</v>
      </c>
      <c r="H10" s="59">
        <v>193</v>
      </c>
      <c r="I10" s="59">
        <v>179</v>
      </c>
      <c r="J10" s="59">
        <v>141</v>
      </c>
      <c r="K10" s="59">
        <v>154</v>
      </c>
    </row>
    <row r="11" spans="1:11" ht="35.1" customHeight="1">
      <c r="A11" s="56" t="s">
        <v>234</v>
      </c>
      <c r="B11" s="59">
        <v>69</v>
      </c>
      <c r="C11" s="59">
        <v>55</v>
      </c>
      <c r="D11" s="59">
        <v>84</v>
      </c>
      <c r="E11" s="59">
        <v>113</v>
      </c>
      <c r="F11" s="59">
        <v>113</v>
      </c>
      <c r="G11" s="59">
        <v>126</v>
      </c>
      <c r="H11" s="59">
        <v>168</v>
      </c>
      <c r="I11" s="59">
        <v>123</v>
      </c>
      <c r="J11" s="59">
        <v>113</v>
      </c>
      <c r="K11" s="59">
        <v>138</v>
      </c>
    </row>
    <row r="12" spans="1:11" ht="35.1" customHeight="1">
      <c r="A12" s="56" t="s">
        <v>233</v>
      </c>
      <c r="B12" s="59">
        <v>61</v>
      </c>
      <c r="C12" s="59">
        <v>45</v>
      </c>
      <c r="D12" s="59">
        <v>45</v>
      </c>
      <c r="E12" s="59">
        <v>90</v>
      </c>
      <c r="F12" s="59">
        <v>74</v>
      </c>
      <c r="G12" s="59">
        <v>111</v>
      </c>
      <c r="H12" s="59">
        <v>161</v>
      </c>
      <c r="I12" s="59">
        <v>85</v>
      </c>
      <c r="J12" s="59">
        <v>105</v>
      </c>
      <c r="K12" s="59">
        <v>98</v>
      </c>
    </row>
    <row r="13" spans="1:11" ht="35.1" customHeight="1">
      <c r="A13" s="56" t="s">
        <v>232</v>
      </c>
      <c r="B13" s="59">
        <v>102</v>
      </c>
      <c r="C13" s="59">
        <v>96</v>
      </c>
      <c r="D13" s="59">
        <v>144</v>
      </c>
      <c r="E13" s="59">
        <v>148</v>
      </c>
      <c r="F13" s="59">
        <v>180</v>
      </c>
      <c r="G13" s="59">
        <v>229</v>
      </c>
      <c r="H13" s="59">
        <v>277</v>
      </c>
      <c r="I13" s="59">
        <v>381</v>
      </c>
      <c r="J13" s="59">
        <v>338</v>
      </c>
      <c r="K13" s="59">
        <v>393</v>
      </c>
    </row>
    <row r="14" spans="1:11" ht="6" customHeight="1">
      <c r="A14" s="58"/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>
      <c r="A15" s="140" t="s">
        <v>340</v>
      </c>
    </row>
  </sheetData>
  <mergeCells count="1">
    <mergeCell ref="A1:K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3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showGridLines="0" zoomScaleNormal="100" workbookViewId="0">
      <selection sqref="A1:K1"/>
    </sheetView>
  </sheetViews>
  <sheetFormatPr defaultRowHeight="15.75"/>
  <cols>
    <col min="1" max="1" width="24" style="10" customWidth="1"/>
    <col min="2" max="11" width="9.5" style="10" customWidth="1"/>
    <col min="12" max="256" width="8.875" style="10"/>
    <col min="257" max="257" width="24" style="10" customWidth="1"/>
    <col min="258" max="267" width="9.5" style="10" customWidth="1"/>
    <col min="268" max="512" width="8.875" style="10"/>
    <col min="513" max="513" width="24" style="10" customWidth="1"/>
    <col min="514" max="523" width="9.5" style="10" customWidth="1"/>
    <col min="524" max="768" width="8.875" style="10"/>
    <col min="769" max="769" width="24" style="10" customWidth="1"/>
    <col min="770" max="779" width="9.5" style="10" customWidth="1"/>
    <col min="780" max="1024" width="8.875" style="10"/>
    <col min="1025" max="1025" width="24" style="10" customWidth="1"/>
    <col min="1026" max="1035" width="9.5" style="10" customWidth="1"/>
    <col min="1036" max="1280" width="8.875" style="10"/>
    <col min="1281" max="1281" width="24" style="10" customWidth="1"/>
    <col min="1282" max="1291" width="9.5" style="10" customWidth="1"/>
    <col min="1292" max="1536" width="8.875" style="10"/>
    <col min="1537" max="1537" width="24" style="10" customWidth="1"/>
    <col min="1538" max="1547" width="9.5" style="10" customWidth="1"/>
    <col min="1548" max="1792" width="8.875" style="10"/>
    <col min="1793" max="1793" width="24" style="10" customWidth="1"/>
    <col min="1794" max="1803" width="9.5" style="10" customWidth="1"/>
    <col min="1804" max="2048" width="8.875" style="10"/>
    <col min="2049" max="2049" width="24" style="10" customWidth="1"/>
    <col min="2050" max="2059" width="9.5" style="10" customWidth="1"/>
    <col min="2060" max="2304" width="8.875" style="10"/>
    <col min="2305" max="2305" width="24" style="10" customWidth="1"/>
    <col min="2306" max="2315" width="9.5" style="10" customWidth="1"/>
    <col min="2316" max="2560" width="8.875" style="10"/>
    <col min="2561" max="2561" width="24" style="10" customWidth="1"/>
    <col min="2562" max="2571" width="9.5" style="10" customWidth="1"/>
    <col min="2572" max="2816" width="8.875" style="10"/>
    <col min="2817" max="2817" width="24" style="10" customWidth="1"/>
    <col min="2818" max="2827" width="9.5" style="10" customWidth="1"/>
    <col min="2828" max="3072" width="8.875" style="10"/>
    <col min="3073" max="3073" width="24" style="10" customWidth="1"/>
    <col min="3074" max="3083" width="9.5" style="10" customWidth="1"/>
    <col min="3084" max="3328" width="8.875" style="10"/>
    <col min="3329" max="3329" width="24" style="10" customWidth="1"/>
    <col min="3330" max="3339" width="9.5" style="10" customWidth="1"/>
    <col min="3340" max="3584" width="8.875" style="10"/>
    <col min="3585" max="3585" width="24" style="10" customWidth="1"/>
    <col min="3586" max="3595" width="9.5" style="10" customWidth="1"/>
    <col min="3596" max="3840" width="8.875" style="10"/>
    <col min="3841" max="3841" width="24" style="10" customWidth="1"/>
    <col min="3842" max="3851" width="9.5" style="10" customWidth="1"/>
    <col min="3852" max="4096" width="8.875" style="10"/>
    <col min="4097" max="4097" width="24" style="10" customWidth="1"/>
    <col min="4098" max="4107" width="9.5" style="10" customWidth="1"/>
    <col min="4108" max="4352" width="8.875" style="10"/>
    <col min="4353" max="4353" width="24" style="10" customWidth="1"/>
    <col min="4354" max="4363" width="9.5" style="10" customWidth="1"/>
    <col min="4364" max="4608" width="8.875" style="10"/>
    <col min="4609" max="4609" width="24" style="10" customWidth="1"/>
    <col min="4610" max="4619" width="9.5" style="10" customWidth="1"/>
    <col min="4620" max="4864" width="8.875" style="10"/>
    <col min="4865" max="4865" width="24" style="10" customWidth="1"/>
    <col min="4866" max="4875" width="9.5" style="10" customWidth="1"/>
    <col min="4876" max="5120" width="8.875" style="10"/>
    <col min="5121" max="5121" width="24" style="10" customWidth="1"/>
    <col min="5122" max="5131" width="9.5" style="10" customWidth="1"/>
    <col min="5132" max="5376" width="8.875" style="10"/>
    <col min="5377" max="5377" width="24" style="10" customWidth="1"/>
    <col min="5378" max="5387" width="9.5" style="10" customWidth="1"/>
    <col min="5388" max="5632" width="8.875" style="10"/>
    <col min="5633" max="5633" width="24" style="10" customWidth="1"/>
    <col min="5634" max="5643" width="9.5" style="10" customWidth="1"/>
    <col min="5644" max="5888" width="8.875" style="10"/>
    <col min="5889" max="5889" width="24" style="10" customWidth="1"/>
    <col min="5890" max="5899" width="9.5" style="10" customWidth="1"/>
    <col min="5900" max="6144" width="8.875" style="10"/>
    <col min="6145" max="6145" width="24" style="10" customWidth="1"/>
    <col min="6146" max="6155" width="9.5" style="10" customWidth="1"/>
    <col min="6156" max="6400" width="8.875" style="10"/>
    <col min="6401" max="6401" width="24" style="10" customWidth="1"/>
    <col min="6402" max="6411" width="9.5" style="10" customWidth="1"/>
    <col min="6412" max="6656" width="8.875" style="10"/>
    <col min="6657" max="6657" width="24" style="10" customWidth="1"/>
    <col min="6658" max="6667" width="9.5" style="10" customWidth="1"/>
    <col min="6668" max="6912" width="8.875" style="10"/>
    <col min="6913" max="6913" width="24" style="10" customWidth="1"/>
    <col min="6914" max="6923" width="9.5" style="10" customWidth="1"/>
    <col min="6924" max="7168" width="8.875" style="10"/>
    <col min="7169" max="7169" width="24" style="10" customWidth="1"/>
    <col min="7170" max="7179" width="9.5" style="10" customWidth="1"/>
    <col min="7180" max="7424" width="8.875" style="10"/>
    <col min="7425" max="7425" width="24" style="10" customWidth="1"/>
    <col min="7426" max="7435" width="9.5" style="10" customWidth="1"/>
    <col min="7436" max="7680" width="8.875" style="10"/>
    <col min="7681" max="7681" width="24" style="10" customWidth="1"/>
    <col min="7682" max="7691" width="9.5" style="10" customWidth="1"/>
    <col min="7692" max="7936" width="8.875" style="10"/>
    <col min="7937" max="7937" width="24" style="10" customWidth="1"/>
    <col min="7938" max="7947" width="9.5" style="10" customWidth="1"/>
    <col min="7948" max="8192" width="8.875" style="10"/>
    <col min="8193" max="8193" width="24" style="10" customWidth="1"/>
    <col min="8194" max="8203" width="9.5" style="10" customWidth="1"/>
    <col min="8204" max="8448" width="8.875" style="10"/>
    <col min="8449" max="8449" width="24" style="10" customWidth="1"/>
    <col min="8450" max="8459" width="9.5" style="10" customWidth="1"/>
    <col min="8460" max="8704" width="8.875" style="10"/>
    <col min="8705" max="8705" width="24" style="10" customWidth="1"/>
    <col min="8706" max="8715" width="9.5" style="10" customWidth="1"/>
    <col min="8716" max="8960" width="8.875" style="10"/>
    <col min="8961" max="8961" width="24" style="10" customWidth="1"/>
    <col min="8962" max="8971" width="9.5" style="10" customWidth="1"/>
    <col min="8972" max="9216" width="8.875" style="10"/>
    <col min="9217" max="9217" width="24" style="10" customWidth="1"/>
    <col min="9218" max="9227" width="9.5" style="10" customWidth="1"/>
    <col min="9228" max="9472" width="8.875" style="10"/>
    <col min="9473" max="9473" width="24" style="10" customWidth="1"/>
    <col min="9474" max="9483" width="9.5" style="10" customWidth="1"/>
    <col min="9484" max="9728" width="8.875" style="10"/>
    <col min="9729" max="9729" width="24" style="10" customWidth="1"/>
    <col min="9730" max="9739" width="9.5" style="10" customWidth="1"/>
    <col min="9740" max="9984" width="8.875" style="10"/>
    <col min="9985" max="9985" width="24" style="10" customWidth="1"/>
    <col min="9986" max="9995" width="9.5" style="10" customWidth="1"/>
    <col min="9996" max="10240" width="8.875" style="10"/>
    <col min="10241" max="10241" width="24" style="10" customWidth="1"/>
    <col min="10242" max="10251" width="9.5" style="10" customWidth="1"/>
    <col min="10252" max="10496" width="8.875" style="10"/>
    <col min="10497" max="10497" width="24" style="10" customWidth="1"/>
    <col min="10498" max="10507" width="9.5" style="10" customWidth="1"/>
    <col min="10508" max="10752" width="8.875" style="10"/>
    <col min="10753" max="10753" width="24" style="10" customWidth="1"/>
    <col min="10754" max="10763" width="9.5" style="10" customWidth="1"/>
    <col min="10764" max="11008" width="8.875" style="10"/>
    <col min="11009" max="11009" width="24" style="10" customWidth="1"/>
    <col min="11010" max="11019" width="9.5" style="10" customWidth="1"/>
    <col min="11020" max="11264" width="8.875" style="10"/>
    <col min="11265" max="11265" width="24" style="10" customWidth="1"/>
    <col min="11266" max="11275" width="9.5" style="10" customWidth="1"/>
    <col min="11276" max="11520" width="8.875" style="10"/>
    <col min="11521" max="11521" width="24" style="10" customWidth="1"/>
    <col min="11522" max="11531" width="9.5" style="10" customWidth="1"/>
    <col min="11532" max="11776" width="8.875" style="10"/>
    <col min="11777" max="11777" width="24" style="10" customWidth="1"/>
    <col min="11778" max="11787" width="9.5" style="10" customWidth="1"/>
    <col min="11788" max="12032" width="8.875" style="10"/>
    <col min="12033" max="12033" width="24" style="10" customWidth="1"/>
    <col min="12034" max="12043" width="9.5" style="10" customWidth="1"/>
    <col min="12044" max="12288" width="8.875" style="10"/>
    <col min="12289" max="12289" width="24" style="10" customWidth="1"/>
    <col min="12290" max="12299" width="9.5" style="10" customWidth="1"/>
    <col min="12300" max="12544" width="8.875" style="10"/>
    <col min="12545" max="12545" width="24" style="10" customWidth="1"/>
    <col min="12546" max="12555" width="9.5" style="10" customWidth="1"/>
    <col min="12556" max="12800" width="8.875" style="10"/>
    <col min="12801" max="12801" width="24" style="10" customWidth="1"/>
    <col min="12802" max="12811" width="9.5" style="10" customWidth="1"/>
    <col min="12812" max="13056" width="8.875" style="10"/>
    <col min="13057" max="13057" width="24" style="10" customWidth="1"/>
    <col min="13058" max="13067" width="9.5" style="10" customWidth="1"/>
    <col min="13068" max="13312" width="8.875" style="10"/>
    <col min="13313" max="13313" width="24" style="10" customWidth="1"/>
    <col min="13314" max="13323" width="9.5" style="10" customWidth="1"/>
    <col min="13324" max="13568" width="8.875" style="10"/>
    <col min="13569" max="13569" width="24" style="10" customWidth="1"/>
    <col min="13570" max="13579" width="9.5" style="10" customWidth="1"/>
    <col min="13580" max="13824" width="8.875" style="10"/>
    <col min="13825" max="13825" width="24" style="10" customWidth="1"/>
    <col min="13826" max="13835" width="9.5" style="10" customWidth="1"/>
    <col min="13836" max="14080" width="8.875" style="10"/>
    <col min="14081" max="14081" width="24" style="10" customWidth="1"/>
    <col min="14082" max="14091" width="9.5" style="10" customWidth="1"/>
    <col min="14092" max="14336" width="8.875" style="10"/>
    <col min="14337" max="14337" width="24" style="10" customWidth="1"/>
    <col min="14338" max="14347" width="9.5" style="10" customWidth="1"/>
    <col min="14348" max="14592" width="8.875" style="10"/>
    <col min="14593" max="14593" width="24" style="10" customWidth="1"/>
    <col min="14594" max="14603" width="9.5" style="10" customWidth="1"/>
    <col min="14604" max="14848" width="8.875" style="10"/>
    <col min="14849" max="14849" width="24" style="10" customWidth="1"/>
    <col min="14850" max="14859" width="9.5" style="10" customWidth="1"/>
    <col min="14860" max="15104" width="8.875" style="10"/>
    <col min="15105" max="15105" width="24" style="10" customWidth="1"/>
    <col min="15106" max="15115" width="9.5" style="10" customWidth="1"/>
    <col min="15116" max="15360" width="8.875" style="10"/>
    <col min="15361" max="15361" width="24" style="10" customWidth="1"/>
    <col min="15362" max="15371" width="9.5" style="10" customWidth="1"/>
    <col min="15372" max="15616" width="8.875" style="10"/>
    <col min="15617" max="15617" width="24" style="10" customWidth="1"/>
    <col min="15618" max="15627" width="9.5" style="10" customWidth="1"/>
    <col min="15628" max="15872" width="8.875" style="10"/>
    <col min="15873" max="15873" width="24" style="10" customWidth="1"/>
    <col min="15874" max="15883" width="9.5" style="10" customWidth="1"/>
    <col min="15884" max="16128" width="8.875" style="10"/>
    <col min="16129" max="16129" width="24" style="10" customWidth="1"/>
    <col min="16130" max="16139" width="9.5" style="10" customWidth="1"/>
    <col min="16140" max="16384" width="8.875" style="10"/>
  </cols>
  <sheetData>
    <row r="1" spans="1:11" s="44" customFormat="1" ht="20.25">
      <c r="A1" s="233" t="s">
        <v>446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s="44" customFormat="1" ht="19.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44" t="s">
        <v>361</v>
      </c>
    </row>
    <row r="3" spans="1:11" s="121" customFormat="1" ht="30.75" customHeight="1">
      <c r="A3" s="31"/>
      <c r="B3" s="14" t="s">
        <v>225</v>
      </c>
      <c r="C3" s="14" t="s">
        <v>221</v>
      </c>
      <c r="D3" s="14" t="s">
        <v>220</v>
      </c>
      <c r="E3" s="14" t="s">
        <v>219</v>
      </c>
      <c r="F3" s="14" t="s">
        <v>218</v>
      </c>
      <c r="G3" s="14" t="s">
        <v>217</v>
      </c>
      <c r="H3" s="14" t="s">
        <v>216</v>
      </c>
      <c r="I3" s="14" t="s">
        <v>215</v>
      </c>
      <c r="J3" s="14" t="s">
        <v>214</v>
      </c>
      <c r="K3" s="14" t="s">
        <v>213</v>
      </c>
    </row>
    <row r="4" spans="1:11" ht="40.9" customHeight="1">
      <c r="A4" s="56" t="s">
        <v>241</v>
      </c>
      <c r="B4" s="20">
        <v>1140</v>
      </c>
      <c r="C4" s="20">
        <v>1152</v>
      </c>
      <c r="D4" s="20">
        <v>1310</v>
      </c>
      <c r="E4" s="20">
        <v>1474</v>
      </c>
      <c r="F4" s="20">
        <v>1262</v>
      </c>
      <c r="G4" s="20">
        <v>1366</v>
      </c>
      <c r="H4" s="20">
        <v>1726</v>
      </c>
      <c r="I4" s="20">
        <v>1572</v>
      </c>
      <c r="J4" s="20">
        <v>1519</v>
      </c>
      <c r="K4" s="20">
        <v>1744</v>
      </c>
    </row>
    <row r="5" spans="1:11" ht="40.9" customHeight="1">
      <c r="A5" s="56" t="s">
        <v>248</v>
      </c>
      <c r="B5" s="20">
        <v>382</v>
      </c>
      <c r="C5" s="20">
        <v>498</v>
      </c>
      <c r="D5" s="20">
        <v>555</v>
      </c>
      <c r="E5" s="20">
        <v>574</v>
      </c>
      <c r="F5" s="20">
        <v>530</v>
      </c>
      <c r="G5" s="20">
        <v>637</v>
      </c>
      <c r="H5" s="20">
        <v>743</v>
      </c>
      <c r="I5" s="20">
        <v>765</v>
      </c>
      <c r="J5" s="20">
        <v>726</v>
      </c>
      <c r="K5" s="20">
        <v>842</v>
      </c>
    </row>
    <row r="6" spans="1:11" ht="40.9" customHeight="1">
      <c r="A6" s="56" t="s">
        <v>245</v>
      </c>
      <c r="B6" s="20">
        <v>345</v>
      </c>
      <c r="C6" s="20">
        <v>308</v>
      </c>
      <c r="D6" s="20">
        <v>374</v>
      </c>
      <c r="E6" s="20">
        <v>434</v>
      </c>
      <c r="F6" s="20">
        <v>320</v>
      </c>
      <c r="G6" s="20">
        <v>347</v>
      </c>
      <c r="H6" s="20">
        <v>441</v>
      </c>
      <c r="I6" s="20">
        <v>392</v>
      </c>
      <c r="J6" s="20">
        <v>382</v>
      </c>
      <c r="K6" s="20">
        <v>426</v>
      </c>
    </row>
    <row r="7" spans="1:11" ht="40.9" customHeight="1">
      <c r="A7" s="56" t="s">
        <v>247</v>
      </c>
      <c r="B7" s="20">
        <v>286</v>
      </c>
      <c r="C7" s="20">
        <v>235</v>
      </c>
      <c r="D7" s="20">
        <v>259</v>
      </c>
      <c r="E7" s="20">
        <v>327</v>
      </c>
      <c r="F7" s="20">
        <v>279</v>
      </c>
      <c r="G7" s="20">
        <v>268</v>
      </c>
      <c r="H7" s="20">
        <v>355</v>
      </c>
      <c r="I7" s="20">
        <v>290</v>
      </c>
      <c r="J7" s="20">
        <v>292</v>
      </c>
      <c r="K7" s="20">
        <v>324</v>
      </c>
    </row>
    <row r="8" spans="1:11" ht="40.9" customHeight="1">
      <c r="A8" s="57" t="s">
        <v>246</v>
      </c>
      <c r="B8" s="20">
        <v>101</v>
      </c>
      <c r="C8" s="20">
        <v>80</v>
      </c>
      <c r="D8" s="20">
        <v>94</v>
      </c>
      <c r="E8" s="20">
        <v>104</v>
      </c>
      <c r="F8" s="20">
        <v>98</v>
      </c>
      <c r="G8" s="20">
        <v>83</v>
      </c>
      <c r="H8" s="20">
        <v>109</v>
      </c>
      <c r="I8" s="20">
        <v>93</v>
      </c>
      <c r="J8" s="20">
        <v>89</v>
      </c>
      <c r="K8" s="20">
        <v>118</v>
      </c>
    </row>
    <row r="9" spans="1:11" ht="40.9" customHeight="1">
      <c r="A9" s="56" t="s">
        <v>242</v>
      </c>
      <c r="B9" s="20">
        <v>24</v>
      </c>
      <c r="C9" s="20">
        <v>27</v>
      </c>
      <c r="D9" s="20">
        <v>24</v>
      </c>
      <c r="E9" s="20">
        <v>18</v>
      </c>
      <c r="F9" s="20">
        <v>28</v>
      </c>
      <c r="G9" s="20">
        <v>26</v>
      </c>
      <c r="H9" s="20">
        <v>41</v>
      </c>
      <c r="I9" s="20">
        <v>23</v>
      </c>
      <c r="J9" s="20">
        <v>20</v>
      </c>
      <c r="K9" s="20">
        <v>29</v>
      </c>
    </row>
    <row r="10" spans="1:11" ht="40.9" customHeight="1">
      <c r="A10" s="56" t="s">
        <v>244</v>
      </c>
      <c r="B10" s="20">
        <v>1</v>
      </c>
      <c r="C10" s="20">
        <v>3</v>
      </c>
      <c r="D10" s="20">
        <v>2</v>
      </c>
      <c r="E10" s="20">
        <v>8</v>
      </c>
      <c r="F10" s="20">
        <v>6</v>
      </c>
      <c r="G10" s="20">
        <v>1</v>
      </c>
      <c r="H10" s="20">
        <v>27</v>
      </c>
      <c r="I10" s="20">
        <v>6</v>
      </c>
      <c r="J10" s="20">
        <v>1</v>
      </c>
      <c r="K10" s="20">
        <v>3</v>
      </c>
    </row>
    <row r="11" spans="1:11" ht="40.9" customHeight="1">
      <c r="A11" s="57" t="s">
        <v>243</v>
      </c>
      <c r="B11" s="20">
        <v>0</v>
      </c>
      <c r="C11" s="20">
        <v>1</v>
      </c>
      <c r="D11" s="20">
        <v>1</v>
      </c>
      <c r="E11" s="20">
        <v>0</v>
      </c>
      <c r="F11" s="20">
        <v>0</v>
      </c>
      <c r="G11" s="20">
        <v>0</v>
      </c>
      <c r="H11" s="20">
        <v>1</v>
      </c>
      <c r="I11" s="20">
        <v>1</v>
      </c>
      <c r="J11" s="20">
        <v>0</v>
      </c>
      <c r="K11" s="20">
        <v>0</v>
      </c>
    </row>
    <row r="12" spans="1:11" ht="40.9" customHeight="1">
      <c r="A12" s="58" t="s">
        <v>183</v>
      </c>
      <c r="B12" s="52">
        <v>1</v>
      </c>
      <c r="C12" s="52">
        <v>0</v>
      </c>
      <c r="D12" s="52">
        <v>1</v>
      </c>
      <c r="E12" s="52">
        <v>9</v>
      </c>
      <c r="F12" s="52">
        <v>1</v>
      </c>
      <c r="G12" s="52">
        <v>4</v>
      </c>
      <c r="H12" s="52">
        <v>9</v>
      </c>
      <c r="I12" s="52">
        <v>2</v>
      </c>
      <c r="J12" s="52">
        <v>9</v>
      </c>
      <c r="K12" s="52">
        <v>2</v>
      </c>
    </row>
    <row r="13" spans="1:11">
      <c r="A13" s="142" t="s">
        <v>362</v>
      </c>
    </row>
  </sheetData>
  <sortState ref="A5:K11">
    <sortCondition descending="1" ref="K5:K11"/>
  </sortState>
  <mergeCells count="1">
    <mergeCell ref="A1:K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2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3"/>
  <sheetViews>
    <sheetView showGridLines="0" zoomScale="80" zoomScaleNormal="80" workbookViewId="0">
      <selection sqref="A1:M1"/>
    </sheetView>
  </sheetViews>
  <sheetFormatPr defaultRowHeight="15.75"/>
  <cols>
    <col min="1" max="1" width="11.5" style="10" customWidth="1"/>
    <col min="2" max="9" width="10.375" style="10" customWidth="1"/>
    <col min="10" max="10" width="10.875" style="10" customWidth="1"/>
    <col min="11" max="13" width="10.375" style="10" customWidth="1"/>
    <col min="14" max="14" width="10" style="10" bestFit="1" customWidth="1"/>
    <col min="15" max="253" width="8.875" style="10"/>
    <col min="254" max="254" width="11.5" style="10" customWidth="1"/>
    <col min="255" max="255" width="3.125" style="10" customWidth="1"/>
    <col min="256" max="263" width="10.375" style="10" customWidth="1"/>
    <col min="264" max="264" width="10.875" style="10" customWidth="1"/>
    <col min="265" max="266" width="10.375" style="10" customWidth="1"/>
    <col min="267" max="509" width="8.875" style="10"/>
    <col min="510" max="510" width="11.5" style="10" customWidth="1"/>
    <col min="511" max="511" width="3.125" style="10" customWidth="1"/>
    <col min="512" max="519" width="10.375" style="10" customWidth="1"/>
    <col min="520" max="520" width="10.875" style="10" customWidth="1"/>
    <col min="521" max="522" width="10.375" style="10" customWidth="1"/>
    <col min="523" max="765" width="8.875" style="10"/>
    <col min="766" max="766" width="11.5" style="10" customWidth="1"/>
    <col min="767" max="767" width="3.125" style="10" customWidth="1"/>
    <col min="768" max="775" width="10.375" style="10" customWidth="1"/>
    <col min="776" max="776" width="10.875" style="10" customWidth="1"/>
    <col min="777" max="778" width="10.375" style="10" customWidth="1"/>
    <col min="779" max="1021" width="8.875" style="10"/>
    <col min="1022" max="1022" width="11.5" style="10" customWidth="1"/>
    <col min="1023" max="1023" width="3.125" style="10" customWidth="1"/>
    <col min="1024" max="1031" width="10.375" style="10" customWidth="1"/>
    <col min="1032" max="1032" width="10.875" style="10" customWidth="1"/>
    <col min="1033" max="1034" width="10.375" style="10" customWidth="1"/>
    <col min="1035" max="1277" width="8.875" style="10"/>
    <col min="1278" max="1278" width="11.5" style="10" customWidth="1"/>
    <col min="1279" max="1279" width="3.125" style="10" customWidth="1"/>
    <col min="1280" max="1287" width="10.375" style="10" customWidth="1"/>
    <col min="1288" max="1288" width="10.875" style="10" customWidth="1"/>
    <col min="1289" max="1290" width="10.375" style="10" customWidth="1"/>
    <col min="1291" max="1533" width="8.875" style="10"/>
    <col min="1534" max="1534" width="11.5" style="10" customWidth="1"/>
    <col min="1535" max="1535" width="3.125" style="10" customWidth="1"/>
    <col min="1536" max="1543" width="10.375" style="10" customWidth="1"/>
    <col min="1544" max="1544" width="10.875" style="10" customWidth="1"/>
    <col min="1545" max="1546" width="10.375" style="10" customWidth="1"/>
    <col min="1547" max="1789" width="8.875" style="10"/>
    <col min="1790" max="1790" width="11.5" style="10" customWidth="1"/>
    <col min="1791" max="1791" width="3.125" style="10" customWidth="1"/>
    <col min="1792" max="1799" width="10.375" style="10" customWidth="1"/>
    <col min="1800" max="1800" width="10.875" style="10" customWidth="1"/>
    <col min="1801" max="1802" width="10.375" style="10" customWidth="1"/>
    <col min="1803" max="2045" width="8.875" style="10"/>
    <col min="2046" max="2046" width="11.5" style="10" customWidth="1"/>
    <col min="2047" max="2047" width="3.125" style="10" customWidth="1"/>
    <col min="2048" max="2055" width="10.375" style="10" customWidth="1"/>
    <col min="2056" max="2056" width="10.875" style="10" customWidth="1"/>
    <col min="2057" max="2058" width="10.375" style="10" customWidth="1"/>
    <col min="2059" max="2301" width="8.875" style="10"/>
    <col min="2302" max="2302" width="11.5" style="10" customWidth="1"/>
    <col min="2303" max="2303" width="3.125" style="10" customWidth="1"/>
    <col min="2304" max="2311" width="10.375" style="10" customWidth="1"/>
    <col min="2312" max="2312" width="10.875" style="10" customWidth="1"/>
    <col min="2313" max="2314" width="10.375" style="10" customWidth="1"/>
    <col min="2315" max="2557" width="8.875" style="10"/>
    <col min="2558" max="2558" width="11.5" style="10" customWidth="1"/>
    <col min="2559" max="2559" width="3.125" style="10" customWidth="1"/>
    <col min="2560" max="2567" width="10.375" style="10" customWidth="1"/>
    <col min="2568" max="2568" width="10.875" style="10" customWidth="1"/>
    <col min="2569" max="2570" width="10.375" style="10" customWidth="1"/>
    <col min="2571" max="2813" width="8.875" style="10"/>
    <col min="2814" max="2814" width="11.5" style="10" customWidth="1"/>
    <col min="2815" max="2815" width="3.125" style="10" customWidth="1"/>
    <col min="2816" max="2823" width="10.375" style="10" customWidth="1"/>
    <col min="2824" max="2824" width="10.875" style="10" customWidth="1"/>
    <col min="2825" max="2826" width="10.375" style="10" customWidth="1"/>
    <col min="2827" max="3069" width="8.875" style="10"/>
    <col min="3070" max="3070" width="11.5" style="10" customWidth="1"/>
    <col min="3071" max="3071" width="3.125" style="10" customWidth="1"/>
    <col min="3072" max="3079" width="10.375" style="10" customWidth="1"/>
    <col min="3080" max="3080" width="10.875" style="10" customWidth="1"/>
    <col min="3081" max="3082" width="10.375" style="10" customWidth="1"/>
    <col min="3083" max="3325" width="8.875" style="10"/>
    <col min="3326" max="3326" width="11.5" style="10" customWidth="1"/>
    <col min="3327" max="3327" width="3.125" style="10" customWidth="1"/>
    <col min="3328" max="3335" width="10.375" style="10" customWidth="1"/>
    <col min="3336" max="3336" width="10.875" style="10" customWidth="1"/>
    <col min="3337" max="3338" width="10.375" style="10" customWidth="1"/>
    <col min="3339" max="3581" width="8.875" style="10"/>
    <col min="3582" max="3582" width="11.5" style="10" customWidth="1"/>
    <col min="3583" max="3583" width="3.125" style="10" customWidth="1"/>
    <col min="3584" max="3591" width="10.375" style="10" customWidth="1"/>
    <col min="3592" max="3592" width="10.875" style="10" customWidth="1"/>
    <col min="3593" max="3594" width="10.375" style="10" customWidth="1"/>
    <col min="3595" max="3837" width="8.875" style="10"/>
    <col min="3838" max="3838" width="11.5" style="10" customWidth="1"/>
    <col min="3839" max="3839" width="3.125" style="10" customWidth="1"/>
    <col min="3840" max="3847" width="10.375" style="10" customWidth="1"/>
    <col min="3848" max="3848" width="10.875" style="10" customWidth="1"/>
    <col min="3849" max="3850" width="10.375" style="10" customWidth="1"/>
    <col min="3851" max="4093" width="8.875" style="10"/>
    <col min="4094" max="4094" width="11.5" style="10" customWidth="1"/>
    <col min="4095" max="4095" width="3.125" style="10" customWidth="1"/>
    <col min="4096" max="4103" width="10.375" style="10" customWidth="1"/>
    <col min="4104" max="4104" width="10.875" style="10" customWidth="1"/>
    <col min="4105" max="4106" width="10.375" style="10" customWidth="1"/>
    <col min="4107" max="4349" width="8.875" style="10"/>
    <col min="4350" max="4350" width="11.5" style="10" customWidth="1"/>
    <col min="4351" max="4351" width="3.125" style="10" customWidth="1"/>
    <col min="4352" max="4359" width="10.375" style="10" customWidth="1"/>
    <col min="4360" max="4360" width="10.875" style="10" customWidth="1"/>
    <col min="4361" max="4362" width="10.375" style="10" customWidth="1"/>
    <col min="4363" max="4605" width="8.875" style="10"/>
    <col min="4606" max="4606" width="11.5" style="10" customWidth="1"/>
    <col min="4607" max="4607" width="3.125" style="10" customWidth="1"/>
    <col min="4608" max="4615" width="10.375" style="10" customWidth="1"/>
    <col min="4616" max="4616" width="10.875" style="10" customWidth="1"/>
    <col min="4617" max="4618" width="10.375" style="10" customWidth="1"/>
    <col min="4619" max="4861" width="8.875" style="10"/>
    <col min="4862" max="4862" width="11.5" style="10" customWidth="1"/>
    <col min="4863" max="4863" width="3.125" style="10" customWidth="1"/>
    <col min="4864" max="4871" width="10.375" style="10" customWidth="1"/>
    <col min="4872" max="4872" width="10.875" style="10" customWidth="1"/>
    <col min="4873" max="4874" width="10.375" style="10" customWidth="1"/>
    <col min="4875" max="5117" width="8.875" style="10"/>
    <col min="5118" max="5118" width="11.5" style="10" customWidth="1"/>
    <col min="5119" max="5119" width="3.125" style="10" customWidth="1"/>
    <col min="5120" max="5127" width="10.375" style="10" customWidth="1"/>
    <col min="5128" max="5128" width="10.875" style="10" customWidth="1"/>
    <col min="5129" max="5130" width="10.375" style="10" customWidth="1"/>
    <col min="5131" max="5373" width="8.875" style="10"/>
    <col min="5374" max="5374" width="11.5" style="10" customWidth="1"/>
    <col min="5375" max="5375" width="3.125" style="10" customWidth="1"/>
    <col min="5376" max="5383" width="10.375" style="10" customWidth="1"/>
    <col min="5384" max="5384" width="10.875" style="10" customWidth="1"/>
    <col min="5385" max="5386" width="10.375" style="10" customWidth="1"/>
    <col min="5387" max="5629" width="8.875" style="10"/>
    <col min="5630" max="5630" width="11.5" style="10" customWidth="1"/>
    <col min="5631" max="5631" width="3.125" style="10" customWidth="1"/>
    <col min="5632" max="5639" width="10.375" style="10" customWidth="1"/>
    <col min="5640" max="5640" width="10.875" style="10" customWidth="1"/>
    <col min="5641" max="5642" width="10.375" style="10" customWidth="1"/>
    <col min="5643" max="5885" width="8.875" style="10"/>
    <col min="5886" max="5886" width="11.5" style="10" customWidth="1"/>
    <col min="5887" max="5887" width="3.125" style="10" customWidth="1"/>
    <col min="5888" max="5895" width="10.375" style="10" customWidth="1"/>
    <col min="5896" max="5896" width="10.875" style="10" customWidth="1"/>
    <col min="5897" max="5898" width="10.375" style="10" customWidth="1"/>
    <col min="5899" max="6141" width="8.875" style="10"/>
    <col min="6142" max="6142" width="11.5" style="10" customWidth="1"/>
    <col min="6143" max="6143" width="3.125" style="10" customWidth="1"/>
    <col min="6144" max="6151" width="10.375" style="10" customWidth="1"/>
    <col min="6152" max="6152" width="10.875" style="10" customWidth="1"/>
    <col min="6153" max="6154" width="10.375" style="10" customWidth="1"/>
    <col min="6155" max="6397" width="8.875" style="10"/>
    <col min="6398" max="6398" width="11.5" style="10" customWidth="1"/>
    <col min="6399" max="6399" width="3.125" style="10" customWidth="1"/>
    <col min="6400" max="6407" width="10.375" style="10" customWidth="1"/>
    <col min="6408" max="6408" width="10.875" style="10" customWidth="1"/>
    <col min="6409" max="6410" width="10.375" style="10" customWidth="1"/>
    <col min="6411" max="6653" width="8.875" style="10"/>
    <col min="6654" max="6654" width="11.5" style="10" customWidth="1"/>
    <col min="6655" max="6655" width="3.125" style="10" customWidth="1"/>
    <col min="6656" max="6663" width="10.375" style="10" customWidth="1"/>
    <col min="6664" max="6664" width="10.875" style="10" customWidth="1"/>
    <col min="6665" max="6666" width="10.375" style="10" customWidth="1"/>
    <col min="6667" max="6909" width="8.875" style="10"/>
    <col min="6910" max="6910" width="11.5" style="10" customWidth="1"/>
    <col min="6911" max="6911" width="3.125" style="10" customWidth="1"/>
    <col min="6912" max="6919" width="10.375" style="10" customWidth="1"/>
    <col min="6920" max="6920" width="10.875" style="10" customWidth="1"/>
    <col min="6921" max="6922" width="10.375" style="10" customWidth="1"/>
    <col min="6923" max="7165" width="8.875" style="10"/>
    <col min="7166" max="7166" width="11.5" style="10" customWidth="1"/>
    <col min="7167" max="7167" width="3.125" style="10" customWidth="1"/>
    <col min="7168" max="7175" width="10.375" style="10" customWidth="1"/>
    <col min="7176" max="7176" width="10.875" style="10" customWidth="1"/>
    <col min="7177" max="7178" width="10.375" style="10" customWidth="1"/>
    <col min="7179" max="7421" width="8.875" style="10"/>
    <col min="7422" max="7422" width="11.5" style="10" customWidth="1"/>
    <col min="7423" max="7423" width="3.125" style="10" customWidth="1"/>
    <col min="7424" max="7431" width="10.375" style="10" customWidth="1"/>
    <col min="7432" max="7432" width="10.875" style="10" customWidth="1"/>
    <col min="7433" max="7434" width="10.375" style="10" customWidth="1"/>
    <col min="7435" max="7677" width="8.875" style="10"/>
    <col min="7678" max="7678" width="11.5" style="10" customWidth="1"/>
    <col min="7679" max="7679" width="3.125" style="10" customWidth="1"/>
    <col min="7680" max="7687" width="10.375" style="10" customWidth="1"/>
    <col min="7688" max="7688" width="10.875" style="10" customWidth="1"/>
    <col min="7689" max="7690" width="10.375" style="10" customWidth="1"/>
    <col min="7691" max="7933" width="8.875" style="10"/>
    <col min="7934" max="7934" width="11.5" style="10" customWidth="1"/>
    <col min="7935" max="7935" width="3.125" style="10" customWidth="1"/>
    <col min="7936" max="7943" width="10.375" style="10" customWidth="1"/>
    <col min="7944" max="7944" width="10.875" style="10" customWidth="1"/>
    <col min="7945" max="7946" width="10.375" style="10" customWidth="1"/>
    <col min="7947" max="8189" width="8.875" style="10"/>
    <col min="8190" max="8190" width="11.5" style="10" customWidth="1"/>
    <col min="8191" max="8191" width="3.125" style="10" customWidth="1"/>
    <col min="8192" max="8199" width="10.375" style="10" customWidth="1"/>
    <col min="8200" max="8200" width="10.875" style="10" customWidth="1"/>
    <col min="8201" max="8202" width="10.375" style="10" customWidth="1"/>
    <col min="8203" max="8445" width="8.875" style="10"/>
    <col min="8446" max="8446" width="11.5" style="10" customWidth="1"/>
    <col min="8447" max="8447" width="3.125" style="10" customWidth="1"/>
    <col min="8448" max="8455" width="10.375" style="10" customWidth="1"/>
    <col min="8456" max="8456" width="10.875" style="10" customWidth="1"/>
    <col min="8457" max="8458" width="10.375" style="10" customWidth="1"/>
    <col min="8459" max="8701" width="8.875" style="10"/>
    <col min="8702" max="8702" width="11.5" style="10" customWidth="1"/>
    <col min="8703" max="8703" width="3.125" style="10" customWidth="1"/>
    <col min="8704" max="8711" width="10.375" style="10" customWidth="1"/>
    <col min="8712" max="8712" width="10.875" style="10" customWidth="1"/>
    <col min="8713" max="8714" width="10.375" style="10" customWidth="1"/>
    <col min="8715" max="8957" width="8.875" style="10"/>
    <col min="8958" max="8958" width="11.5" style="10" customWidth="1"/>
    <col min="8959" max="8959" width="3.125" style="10" customWidth="1"/>
    <col min="8960" max="8967" width="10.375" style="10" customWidth="1"/>
    <col min="8968" max="8968" width="10.875" style="10" customWidth="1"/>
    <col min="8969" max="8970" width="10.375" style="10" customWidth="1"/>
    <col min="8971" max="9213" width="8.875" style="10"/>
    <col min="9214" max="9214" width="11.5" style="10" customWidth="1"/>
    <col min="9215" max="9215" width="3.125" style="10" customWidth="1"/>
    <col min="9216" max="9223" width="10.375" style="10" customWidth="1"/>
    <col min="9224" max="9224" width="10.875" style="10" customWidth="1"/>
    <col min="9225" max="9226" width="10.375" style="10" customWidth="1"/>
    <col min="9227" max="9469" width="8.875" style="10"/>
    <col min="9470" max="9470" width="11.5" style="10" customWidth="1"/>
    <col min="9471" max="9471" width="3.125" style="10" customWidth="1"/>
    <col min="9472" max="9479" width="10.375" style="10" customWidth="1"/>
    <col min="9480" max="9480" width="10.875" style="10" customWidth="1"/>
    <col min="9481" max="9482" width="10.375" style="10" customWidth="1"/>
    <col min="9483" max="9725" width="8.875" style="10"/>
    <col min="9726" max="9726" width="11.5" style="10" customWidth="1"/>
    <col min="9727" max="9727" width="3.125" style="10" customWidth="1"/>
    <col min="9728" max="9735" width="10.375" style="10" customWidth="1"/>
    <col min="9736" max="9736" width="10.875" style="10" customWidth="1"/>
    <col min="9737" max="9738" width="10.375" style="10" customWidth="1"/>
    <col min="9739" max="9981" width="8.875" style="10"/>
    <col min="9982" max="9982" width="11.5" style="10" customWidth="1"/>
    <col min="9983" max="9983" width="3.125" style="10" customWidth="1"/>
    <col min="9984" max="9991" width="10.375" style="10" customWidth="1"/>
    <col min="9992" max="9992" width="10.875" style="10" customWidth="1"/>
    <col min="9993" max="9994" width="10.375" style="10" customWidth="1"/>
    <col min="9995" max="10237" width="8.875" style="10"/>
    <col min="10238" max="10238" width="11.5" style="10" customWidth="1"/>
    <col min="10239" max="10239" width="3.125" style="10" customWidth="1"/>
    <col min="10240" max="10247" width="10.375" style="10" customWidth="1"/>
    <col min="10248" max="10248" width="10.875" style="10" customWidth="1"/>
    <col min="10249" max="10250" width="10.375" style="10" customWidth="1"/>
    <col min="10251" max="10493" width="8.875" style="10"/>
    <col min="10494" max="10494" width="11.5" style="10" customWidth="1"/>
    <col min="10495" max="10495" width="3.125" style="10" customWidth="1"/>
    <col min="10496" max="10503" width="10.375" style="10" customWidth="1"/>
    <col min="10504" max="10504" width="10.875" style="10" customWidth="1"/>
    <col min="10505" max="10506" width="10.375" style="10" customWidth="1"/>
    <col min="10507" max="10749" width="8.875" style="10"/>
    <col min="10750" max="10750" width="11.5" style="10" customWidth="1"/>
    <col min="10751" max="10751" width="3.125" style="10" customWidth="1"/>
    <col min="10752" max="10759" width="10.375" style="10" customWidth="1"/>
    <col min="10760" max="10760" width="10.875" style="10" customWidth="1"/>
    <col min="10761" max="10762" width="10.375" style="10" customWidth="1"/>
    <col min="10763" max="11005" width="8.875" style="10"/>
    <col min="11006" max="11006" width="11.5" style="10" customWidth="1"/>
    <col min="11007" max="11007" width="3.125" style="10" customWidth="1"/>
    <col min="11008" max="11015" width="10.375" style="10" customWidth="1"/>
    <col min="11016" max="11016" width="10.875" style="10" customWidth="1"/>
    <col min="11017" max="11018" width="10.375" style="10" customWidth="1"/>
    <col min="11019" max="11261" width="8.875" style="10"/>
    <col min="11262" max="11262" width="11.5" style="10" customWidth="1"/>
    <col min="11263" max="11263" width="3.125" style="10" customWidth="1"/>
    <col min="11264" max="11271" width="10.375" style="10" customWidth="1"/>
    <col min="11272" max="11272" width="10.875" style="10" customWidth="1"/>
    <col min="11273" max="11274" width="10.375" style="10" customWidth="1"/>
    <col min="11275" max="11517" width="8.875" style="10"/>
    <col min="11518" max="11518" width="11.5" style="10" customWidth="1"/>
    <col min="11519" max="11519" width="3.125" style="10" customWidth="1"/>
    <col min="11520" max="11527" width="10.375" style="10" customWidth="1"/>
    <col min="11528" max="11528" width="10.875" style="10" customWidth="1"/>
    <col min="11529" max="11530" width="10.375" style="10" customWidth="1"/>
    <col min="11531" max="11773" width="8.875" style="10"/>
    <col min="11774" max="11774" width="11.5" style="10" customWidth="1"/>
    <col min="11775" max="11775" width="3.125" style="10" customWidth="1"/>
    <col min="11776" max="11783" width="10.375" style="10" customWidth="1"/>
    <col min="11784" max="11784" width="10.875" style="10" customWidth="1"/>
    <col min="11785" max="11786" width="10.375" style="10" customWidth="1"/>
    <col min="11787" max="12029" width="8.875" style="10"/>
    <col min="12030" max="12030" width="11.5" style="10" customWidth="1"/>
    <col min="12031" max="12031" width="3.125" style="10" customWidth="1"/>
    <col min="12032" max="12039" width="10.375" style="10" customWidth="1"/>
    <col min="12040" max="12040" width="10.875" style="10" customWidth="1"/>
    <col min="12041" max="12042" width="10.375" style="10" customWidth="1"/>
    <col min="12043" max="12285" width="8.875" style="10"/>
    <col min="12286" max="12286" width="11.5" style="10" customWidth="1"/>
    <col min="12287" max="12287" width="3.125" style="10" customWidth="1"/>
    <col min="12288" max="12295" width="10.375" style="10" customWidth="1"/>
    <col min="12296" max="12296" width="10.875" style="10" customWidth="1"/>
    <col min="12297" max="12298" width="10.375" style="10" customWidth="1"/>
    <col min="12299" max="12541" width="8.875" style="10"/>
    <col min="12542" max="12542" width="11.5" style="10" customWidth="1"/>
    <col min="12543" max="12543" width="3.125" style="10" customWidth="1"/>
    <col min="12544" max="12551" width="10.375" style="10" customWidth="1"/>
    <col min="12552" max="12552" width="10.875" style="10" customWidth="1"/>
    <col min="12553" max="12554" width="10.375" style="10" customWidth="1"/>
    <col min="12555" max="12797" width="8.875" style="10"/>
    <col min="12798" max="12798" width="11.5" style="10" customWidth="1"/>
    <col min="12799" max="12799" width="3.125" style="10" customWidth="1"/>
    <col min="12800" max="12807" width="10.375" style="10" customWidth="1"/>
    <col min="12808" max="12808" width="10.875" style="10" customWidth="1"/>
    <col min="12809" max="12810" width="10.375" style="10" customWidth="1"/>
    <col min="12811" max="13053" width="8.875" style="10"/>
    <col min="13054" max="13054" width="11.5" style="10" customWidth="1"/>
    <col min="13055" max="13055" width="3.125" style="10" customWidth="1"/>
    <col min="13056" max="13063" width="10.375" style="10" customWidth="1"/>
    <col min="13064" max="13064" width="10.875" style="10" customWidth="1"/>
    <col min="13065" max="13066" width="10.375" style="10" customWidth="1"/>
    <col min="13067" max="13309" width="8.875" style="10"/>
    <col min="13310" max="13310" width="11.5" style="10" customWidth="1"/>
    <col min="13311" max="13311" width="3.125" style="10" customWidth="1"/>
    <col min="13312" max="13319" width="10.375" style="10" customWidth="1"/>
    <col min="13320" max="13320" width="10.875" style="10" customWidth="1"/>
    <col min="13321" max="13322" width="10.375" style="10" customWidth="1"/>
    <col min="13323" max="13565" width="8.875" style="10"/>
    <col min="13566" max="13566" width="11.5" style="10" customWidth="1"/>
    <col min="13567" max="13567" width="3.125" style="10" customWidth="1"/>
    <col min="13568" max="13575" width="10.375" style="10" customWidth="1"/>
    <col min="13576" max="13576" width="10.875" style="10" customWidth="1"/>
    <col min="13577" max="13578" width="10.375" style="10" customWidth="1"/>
    <col min="13579" max="13821" width="8.875" style="10"/>
    <col min="13822" max="13822" width="11.5" style="10" customWidth="1"/>
    <col min="13823" max="13823" width="3.125" style="10" customWidth="1"/>
    <col min="13824" max="13831" width="10.375" style="10" customWidth="1"/>
    <col min="13832" max="13832" width="10.875" style="10" customWidth="1"/>
    <col min="13833" max="13834" width="10.375" style="10" customWidth="1"/>
    <col min="13835" max="14077" width="8.875" style="10"/>
    <col min="14078" max="14078" width="11.5" style="10" customWidth="1"/>
    <col min="14079" max="14079" width="3.125" style="10" customWidth="1"/>
    <col min="14080" max="14087" width="10.375" style="10" customWidth="1"/>
    <col min="14088" max="14088" width="10.875" style="10" customWidth="1"/>
    <col min="14089" max="14090" width="10.375" style="10" customWidth="1"/>
    <col min="14091" max="14333" width="8.875" style="10"/>
    <col min="14334" max="14334" width="11.5" style="10" customWidth="1"/>
    <col min="14335" max="14335" width="3.125" style="10" customWidth="1"/>
    <col min="14336" max="14343" width="10.375" style="10" customWidth="1"/>
    <col min="14344" max="14344" width="10.875" style="10" customWidth="1"/>
    <col min="14345" max="14346" width="10.375" style="10" customWidth="1"/>
    <col min="14347" max="14589" width="8.875" style="10"/>
    <col min="14590" max="14590" width="11.5" style="10" customWidth="1"/>
    <col min="14591" max="14591" width="3.125" style="10" customWidth="1"/>
    <col min="14592" max="14599" width="10.375" style="10" customWidth="1"/>
    <col min="14600" max="14600" width="10.875" style="10" customWidth="1"/>
    <col min="14601" max="14602" width="10.375" style="10" customWidth="1"/>
    <col min="14603" max="14845" width="8.875" style="10"/>
    <col min="14846" max="14846" width="11.5" style="10" customWidth="1"/>
    <col min="14847" max="14847" width="3.125" style="10" customWidth="1"/>
    <col min="14848" max="14855" width="10.375" style="10" customWidth="1"/>
    <col min="14856" max="14856" width="10.875" style="10" customWidth="1"/>
    <col min="14857" max="14858" width="10.375" style="10" customWidth="1"/>
    <col min="14859" max="15101" width="8.875" style="10"/>
    <col min="15102" max="15102" width="11.5" style="10" customWidth="1"/>
    <col min="15103" max="15103" width="3.125" style="10" customWidth="1"/>
    <col min="15104" max="15111" width="10.375" style="10" customWidth="1"/>
    <col min="15112" max="15112" width="10.875" style="10" customWidth="1"/>
    <col min="15113" max="15114" width="10.375" style="10" customWidth="1"/>
    <col min="15115" max="15357" width="8.875" style="10"/>
    <col min="15358" max="15358" width="11.5" style="10" customWidth="1"/>
    <col min="15359" max="15359" width="3.125" style="10" customWidth="1"/>
    <col min="15360" max="15367" width="10.375" style="10" customWidth="1"/>
    <col min="15368" max="15368" width="10.875" style="10" customWidth="1"/>
    <col min="15369" max="15370" width="10.375" style="10" customWidth="1"/>
    <col min="15371" max="15613" width="8.875" style="10"/>
    <col min="15614" max="15614" width="11.5" style="10" customWidth="1"/>
    <col min="15615" max="15615" width="3.125" style="10" customWidth="1"/>
    <col min="15616" max="15623" width="10.375" style="10" customWidth="1"/>
    <col min="15624" max="15624" width="10.875" style="10" customWidth="1"/>
    <col min="15625" max="15626" width="10.375" style="10" customWidth="1"/>
    <col min="15627" max="15869" width="8.875" style="10"/>
    <col min="15870" max="15870" width="11.5" style="10" customWidth="1"/>
    <col min="15871" max="15871" width="3.125" style="10" customWidth="1"/>
    <col min="15872" max="15879" width="10.375" style="10" customWidth="1"/>
    <col min="15880" max="15880" width="10.875" style="10" customWidth="1"/>
    <col min="15881" max="15882" width="10.375" style="10" customWidth="1"/>
    <col min="15883" max="16125" width="8.875" style="10"/>
    <col min="16126" max="16126" width="11.5" style="10" customWidth="1"/>
    <col min="16127" max="16127" width="3.125" style="10" customWidth="1"/>
    <col min="16128" max="16135" width="10.375" style="10" customWidth="1"/>
    <col min="16136" max="16136" width="10.875" style="10" customWidth="1"/>
    <col min="16137" max="16138" width="10.375" style="10" customWidth="1"/>
    <col min="16139" max="16384" width="8.875" style="10"/>
  </cols>
  <sheetData>
    <row r="1" spans="1:14" s="44" customFormat="1" ht="39" customHeight="1">
      <c r="A1" s="235" t="s">
        <v>447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4" ht="60.75" customHeight="1">
      <c r="A2" s="127"/>
      <c r="B2" s="14" t="s">
        <v>241</v>
      </c>
      <c r="C2" s="122" t="s">
        <v>319</v>
      </c>
      <c r="D2" s="49" t="s">
        <v>256</v>
      </c>
      <c r="E2" s="49" t="s">
        <v>255</v>
      </c>
      <c r="F2" s="49" t="s">
        <v>113</v>
      </c>
      <c r="G2" s="50" t="s">
        <v>254</v>
      </c>
      <c r="H2" s="49" t="s">
        <v>253</v>
      </c>
      <c r="I2" s="122" t="s">
        <v>364</v>
      </c>
      <c r="J2" s="51" t="s">
        <v>252</v>
      </c>
      <c r="K2" s="50" t="s">
        <v>251</v>
      </c>
      <c r="L2" s="50" t="s">
        <v>250</v>
      </c>
      <c r="M2" s="49" t="s">
        <v>249</v>
      </c>
    </row>
    <row r="3" spans="1:14" ht="34.5" customHeight="1">
      <c r="A3" s="47" t="s">
        <v>225</v>
      </c>
      <c r="B3" s="20">
        <v>849</v>
      </c>
      <c r="C3" s="20">
        <v>209</v>
      </c>
      <c r="D3" s="20">
        <v>415</v>
      </c>
      <c r="E3" s="20">
        <v>202</v>
      </c>
      <c r="F3" s="20">
        <v>0</v>
      </c>
      <c r="G3" s="20">
        <v>4</v>
      </c>
      <c r="H3" s="20">
        <v>0</v>
      </c>
      <c r="I3" s="20">
        <v>0</v>
      </c>
      <c r="J3" s="20">
        <v>0</v>
      </c>
      <c r="K3" s="20">
        <v>0</v>
      </c>
      <c r="L3" s="20">
        <v>1</v>
      </c>
      <c r="M3" s="20">
        <v>18</v>
      </c>
      <c r="N3" s="55"/>
    </row>
    <row r="4" spans="1:14" ht="34.5" customHeight="1">
      <c r="A4" s="47" t="s">
        <v>221</v>
      </c>
      <c r="B4" s="20">
        <v>935</v>
      </c>
      <c r="C4" s="20">
        <v>301</v>
      </c>
      <c r="D4" s="20">
        <v>405</v>
      </c>
      <c r="E4" s="20">
        <v>181</v>
      </c>
      <c r="F4" s="20">
        <v>8</v>
      </c>
      <c r="G4" s="20">
        <v>8</v>
      </c>
      <c r="H4" s="20">
        <v>0</v>
      </c>
      <c r="I4" s="20">
        <v>1</v>
      </c>
      <c r="J4" s="20">
        <v>1</v>
      </c>
      <c r="K4" s="20">
        <v>2</v>
      </c>
      <c r="L4" s="20">
        <v>0</v>
      </c>
      <c r="M4" s="20">
        <v>28</v>
      </c>
      <c r="N4" s="55"/>
    </row>
    <row r="5" spans="1:14" ht="34.5" customHeight="1">
      <c r="A5" s="47" t="s">
        <v>220</v>
      </c>
      <c r="B5" s="20">
        <v>1032</v>
      </c>
      <c r="C5" s="20">
        <v>402</v>
      </c>
      <c r="D5" s="20">
        <v>415</v>
      </c>
      <c r="E5" s="20">
        <v>167</v>
      </c>
      <c r="F5" s="20">
        <v>1</v>
      </c>
      <c r="G5" s="20">
        <v>9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38</v>
      </c>
      <c r="N5" s="55"/>
    </row>
    <row r="6" spans="1:14" ht="34.5" customHeight="1">
      <c r="A6" s="47" t="s">
        <v>219</v>
      </c>
      <c r="B6" s="20">
        <v>1196</v>
      </c>
      <c r="C6" s="20">
        <v>373</v>
      </c>
      <c r="D6" s="20">
        <v>564</v>
      </c>
      <c r="E6" s="20">
        <v>207</v>
      </c>
      <c r="F6" s="20">
        <v>4</v>
      </c>
      <c r="G6" s="20">
        <v>7</v>
      </c>
      <c r="H6" s="20">
        <v>0</v>
      </c>
      <c r="I6" s="20">
        <v>0</v>
      </c>
      <c r="J6" s="20">
        <v>0</v>
      </c>
      <c r="K6" s="20">
        <v>1</v>
      </c>
      <c r="L6" s="20">
        <v>0</v>
      </c>
      <c r="M6" s="20">
        <v>40</v>
      </c>
      <c r="N6" s="55"/>
    </row>
    <row r="7" spans="1:14" ht="34.5" customHeight="1">
      <c r="A7" s="47" t="s">
        <v>218</v>
      </c>
      <c r="B7" s="20">
        <v>1073</v>
      </c>
      <c r="C7" s="20">
        <v>354</v>
      </c>
      <c r="D7" s="20">
        <v>475</v>
      </c>
      <c r="E7" s="20">
        <v>206</v>
      </c>
      <c r="F7" s="20">
        <v>2</v>
      </c>
      <c r="G7" s="20">
        <v>6</v>
      </c>
      <c r="H7" s="20">
        <v>1</v>
      </c>
      <c r="I7" s="20">
        <v>1</v>
      </c>
      <c r="J7" s="20">
        <v>2</v>
      </c>
      <c r="K7" s="20">
        <v>0</v>
      </c>
      <c r="L7" s="20">
        <v>0</v>
      </c>
      <c r="M7" s="20">
        <v>26</v>
      </c>
      <c r="N7" s="55"/>
    </row>
    <row r="8" spans="1:14" ht="34.5" customHeight="1">
      <c r="A8" s="47" t="s">
        <v>217</v>
      </c>
      <c r="B8" s="20">
        <v>1178</v>
      </c>
      <c r="C8" s="20">
        <v>389</v>
      </c>
      <c r="D8" s="20">
        <v>479</v>
      </c>
      <c r="E8" s="20">
        <v>267</v>
      </c>
      <c r="F8" s="20">
        <v>0</v>
      </c>
      <c r="G8" s="20">
        <v>8</v>
      </c>
      <c r="H8" s="20">
        <v>0</v>
      </c>
      <c r="I8" s="20">
        <v>7</v>
      </c>
      <c r="J8" s="20">
        <v>1</v>
      </c>
      <c r="K8" s="20">
        <v>1</v>
      </c>
      <c r="L8" s="20">
        <v>0</v>
      </c>
      <c r="M8" s="20">
        <v>26</v>
      </c>
      <c r="N8" s="55"/>
    </row>
    <row r="9" spans="1:14" ht="34.5" customHeight="1">
      <c r="A9" s="47" t="s">
        <v>216</v>
      </c>
      <c r="B9" s="20">
        <v>1352</v>
      </c>
      <c r="C9" s="20">
        <v>396</v>
      </c>
      <c r="D9" s="20">
        <v>583</v>
      </c>
      <c r="E9" s="20">
        <v>321</v>
      </c>
      <c r="F9" s="20">
        <v>2</v>
      </c>
      <c r="G9" s="20">
        <v>9</v>
      </c>
      <c r="H9" s="20">
        <v>0</v>
      </c>
      <c r="I9" s="20">
        <v>4</v>
      </c>
      <c r="J9" s="20">
        <v>0</v>
      </c>
      <c r="K9" s="20">
        <v>0</v>
      </c>
      <c r="L9" s="20">
        <v>0</v>
      </c>
      <c r="M9" s="20">
        <v>37</v>
      </c>
      <c r="N9" s="55"/>
    </row>
    <row r="10" spans="1:14" ht="34.5" customHeight="1">
      <c r="A10" s="47" t="s">
        <v>215</v>
      </c>
      <c r="B10" s="20">
        <v>1345</v>
      </c>
      <c r="C10" s="20">
        <v>459</v>
      </c>
      <c r="D10" s="20">
        <v>511</v>
      </c>
      <c r="E10" s="20">
        <v>307</v>
      </c>
      <c r="F10" s="20">
        <v>4</v>
      </c>
      <c r="G10" s="20">
        <v>6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58</v>
      </c>
      <c r="N10" s="55"/>
    </row>
    <row r="11" spans="1:14" ht="34.5" customHeight="1">
      <c r="A11" s="47" t="s">
        <v>214</v>
      </c>
      <c r="B11" s="20">
        <v>1261</v>
      </c>
      <c r="C11" s="20">
        <v>442</v>
      </c>
      <c r="D11" s="20">
        <v>489</v>
      </c>
      <c r="E11" s="20">
        <v>253</v>
      </c>
      <c r="F11" s="20">
        <v>27</v>
      </c>
      <c r="G11" s="20">
        <v>12</v>
      </c>
      <c r="H11" s="20">
        <v>1</v>
      </c>
      <c r="I11" s="20">
        <v>4</v>
      </c>
      <c r="J11" s="20">
        <v>1</v>
      </c>
      <c r="K11" s="20">
        <v>0</v>
      </c>
      <c r="L11" s="20">
        <v>0</v>
      </c>
      <c r="M11" s="20">
        <v>32</v>
      </c>
      <c r="N11" s="55"/>
    </row>
    <row r="12" spans="1:14" ht="34.5" customHeight="1">
      <c r="A12" s="48" t="s">
        <v>213</v>
      </c>
      <c r="B12" s="52">
        <v>1495</v>
      </c>
      <c r="C12" s="52">
        <v>580</v>
      </c>
      <c r="D12" s="52">
        <v>580</v>
      </c>
      <c r="E12" s="52">
        <v>239</v>
      </c>
      <c r="F12" s="52">
        <v>29</v>
      </c>
      <c r="G12" s="52">
        <v>11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56</v>
      </c>
      <c r="N12" s="55"/>
    </row>
    <row r="13" spans="1:14">
      <c r="A13" s="53" t="s">
        <v>363</v>
      </c>
      <c r="G13" s="54"/>
      <c r="H13" s="54"/>
      <c r="I13" s="54"/>
    </row>
  </sheetData>
  <mergeCells count="1">
    <mergeCell ref="A1:M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3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4"/>
  <sheetViews>
    <sheetView showGridLines="0" zoomScale="75" zoomScaleNormal="75" workbookViewId="0">
      <selection sqref="A1:I1"/>
    </sheetView>
  </sheetViews>
  <sheetFormatPr defaultRowHeight="15.75"/>
  <cols>
    <col min="1" max="1" width="13.625" style="10" customWidth="1"/>
    <col min="2" max="9" width="12.625" style="10" customWidth="1"/>
    <col min="10" max="255" width="8.875" style="10"/>
    <col min="256" max="256" width="11.5" style="10" customWidth="1"/>
    <col min="257" max="257" width="3.125" style="10" customWidth="1"/>
    <col min="258" max="265" width="12.625" style="10" customWidth="1"/>
    <col min="266" max="511" width="8.875" style="10"/>
    <col min="512" max="512" width="11.5" style="10" customWidth="1"/>
    <col min="513" max="513" width="3.125" style="10" customWidth="1"/>
    <col min="514" max="521" width="12.625" style="10" customWidth="1"/>
    <col min="522" max="767" width="8.875" style="10"/>
    <col min="768" max="768" width="11.5" style="10" customWidth="1"/>
    <col min="769" max="769" width="3.125" style="10" customWidth="1"/>
    <col min="770" max="777" width="12.625" style="10" customWidth="1"/>
    <col min="778" max="1023" width="8.875" style="10"/>
    <col min="1024" max="1024" width="11.5" style="10" customWidth="1"/>
    <col min="1025" max="1025" width="3.125" style="10" customWidth="1"/>
    <col min="1026" max="1033" width="12.625" style="10" customWidth="1"/>
    <col min="1034" max="1279" width="8.875" style="10"/>
    <col min="1280" max="1280" width="11.5" style="10" customWidth="1"/>
    <col min="1281" max="1281" width="3.125" style="10" customWidth="1"/>
    <col min="1282" max="1289" width="12.625" style="10" customWidth="1"/>
    <col min="1290" max="1535" width="8.875" style="10"/>
    <col min="1536" max="1536" width="11.5" style="10" customWidth="1"/>
    <col min="1537" max="1537" width="3.125" style="10" customWidth="1"/>
    <col min="1538" max="1545" width="12.625" style="10" customWidth="1"/>
    <col min="1546" max="1791" width="8.875" style="10"/>
    <col min="1792" max="1792" width="11.5" style="10" customWidth="1"/>
    <col min="1793" max="1793" width="3.125" style="10" customWidth="1"/>
    <col min="1794" max="1801" width="12.625" style="10" customWidth="1"/>
    <col min="1802" max="2047" width="8.875" style="10"/>
    <col min="2048" max="2048" width="11.5" style="10" customWidth="1"/>
    <col min="2049" max="2049" width="3.125" style="10" customWidth="1"/>
    <col min="2050" max="2057" width="12.625" style="10" customWidth="1"/>
    <col min="2058" max="2303" width="8.875" style="10"/>
    <col min="2304" max="2304" width="11.5" style="10" customWidth="1"/>
    <col min="2305" max="2305" width="3.125" style="10" customWidth="1"/>
    <col min="2306" max="2313" width="12.625" style="10" customWidth="1"/>
    <col min="2314" max="2559" width="8.875" style="10"/>
    <col min="2560" max="2560" width="11.5" style="10" customWidth="1"/>
    <col min="2561" max="2561" width="3.125" style="10" customWidth="1"/>
    <col min="2562" max="2569" width="12.625" style="10" customWidth="1"/>
    <col min="2570" max="2815" width="8.875" style="10"/>
    <col min="2816" max="2816" width="11.5" style="10" customWidth="1"/>
    <col min="2817" max="2817" width="3.125" style="10" customWidth="1"/>
    <col min="2818" max="2825" width="12.625" style="10" customWidth="1"/>
    <col min="2826" max="3071" width="8.875" style="10"/>
    <col min="3072" max="3072" width="11.5" style="10" customWidth="1"/>
    <col min="3073" max="3073" width="3.125" style="10" customWidth="1"/>
    <col min="3074" max="3081" width="12.625" style="10" customWidth="1"/>
    <col min="3082" max="3327" width="8.875" style="10"/>
    <col min="3328" max="3328" width="11.5" style="10" customWidth="1"/>
    <col min="3329" max="3329" width="3.125" style="10" customWidth="1"/>
    <col min="3330" max="3337" width="12.625" style="10" customWidth="1"/>
    <col min="3338" max="3583" width="8.875" style="10"/>
    <col min="3584" max="3584" width="11.5" style="10" customWidth="1"/>
    <col min="3585" max="3585" width="3.125" style="10" customWidth="1"/>
    <col min="3586" max="3593" width="12.625" style="10" customWidth="1"/>
    <col min="3594" max="3839" width="8.875" style="10"/>
    <col min="3840" max="3840" width="11.5" style="10" customWidth="1"/>
    <col min="3841" max="3841" width="3.125" style="10" customWidth="1"/>
    <col min="3842" max="3849" width="12.625" style="10" customWidth="1"/>
    <col min="3850" max="4095" width="8.875" style="10"/>
    <col min="4096" max="4096" width="11.5" style="10" customWidth="1"/>
    <col min="4097" max="4097" width="3.125" style="10" customWidth="1"/>
    <col min="4098" max="4105" width="12.625" style="10" customWidth="1"/>
    <col min="4106" max="4351" width="8.875" style="10"/>
    <col min="4352" max="4352" width="11.5" style="10" customWidth="1"/>
    <col min="4353" max="4353" width="3.125" style="10" customWidth="1"/>
    <col min="4354" max="4361" width="12.625" style="10" customWidth="1"/>
    <col min="4362" max="4607" width="8.875" style="10"/>
    <col min="4608" max="4608" width="11.5" style="10" customWidth="1"/>
    <col min="4609" max="4609" width="3.125" style="10" customWidth="1"/>
    <col min="4610" max="4617" width="12.625" style="10" customWidth="1"/>
    <col min="4618" max="4863" width="8.875" style="10"/>
    <col min="4864" max="4864" width="11.5" style="10" customWidth="1"/>
    <col min="4865" max="4865" width="3.125" style="10" customWidth="1"/>
    <col min="4866" max="4873" width="12.625" style="10" customWidth="1"/>
    <col min="4874" max="5119" width="8.875" style="10"/>
    <col min="5120" max="5120" width="11.5" style="10" customWidth="1"/>
    <col min="5121" max="5121" width="3.125" style="10" customWidth="1"/>
    <col min="5122" max="5129" width="12.625" style="10" customWidth="1"/>
    <col min="5130" max="5375" width="8.875" style="10"/>
    <col min="5376" max="5376" width="11.5" style="10" customWidth="1"/>
    <col min="5377" max="5377" width="3.125" style="10" customWidth="1"/>
    <col min="5378" max="5385" width="12.625" style="10" customWidth="1"/>
    <col min="5386" max="5631" width="8.875" style="10"/>
    <col min="5632" max="5632" width="11.5" style="10" customWidth="1"/>
    <col min="5633" max="5633" width="3.125" style="10" customWidth="1"/>
    <col min="5634" max="5641" width="12.625" style="10" customWidth="1"/>
    <col min="5642" max="5887" width="8.875" style="10"/>
    <col min="5888" max="5888" width="11.5" style="10" customWidth="1"/>
    <col min="5889" max="5889" width="3.125" style="10" customWidth="1"/>
    <col min="5890" max="5897" width="12.625" style="10" customWidth="1"/>
    <col min="5898" max="6143" width="8.875" style="10"/>
    <col min="6144" max="6144" width="11.5" style="10" customWidth="1"/>
    <col min="6145" max="6145" width="3.125" style="10" customWidth="1"/>
    <col min="6146" max="6153" width="12.625" style="10" customWidth="1"/>
    <col min="6154" max="6399" width="8.875" style="10"/>
    <col min="6400" max="6400" width="11.5" style="10" customWidth="1"/>
    <col min="6401" max="6401" width="3.125" style="10" customWidth="1"/>
    <col min="6402" max="6409" width="12.625" style="10" customWidth="1"/>
    <col min="6410" max="6655" width="8.875" style="10"/>
    <col min="6656" max="6656" width="11.5" style="10" customWidth="1"/>
    <col min="6657" max="6657" width="3.125" style="10" customWidth="1"/>
    <col min="6658" max="6665" width="12.625" style="10" customWidth="1"/>
    <col min="6666" max="6911" width="8.875" style="10"/>
    <col min="6912" max="6912" width="11.5" style="10" customWidth="1"/>
    <col min="6913" max="6913" width="3.125" style="10" customWidth="1"/>
    <col min="6914" max="6921" width="12.625" style="10" customWidth="1"/>
    <col min="6922" max="7167" width="8.875" style="10"/>
    <col min="7168" max="7168" width="11.5" style="10" customWidth="1"/>
    <col min="7169" max="7169" width="3.125" style="10" customWidth="1"/>
    <col min="7170" max="7177" width="12.625" style="10" customWidth="1"/>
    <col min="7178" max="7423" width="8.875" style="10"/>
    <col min="7424" max="7424" width="11.5" style="10" customWidth="1"/>
    <col min="7425" max="7425" width="3.125" style="10" customWidth="1"/>
    <col min="7426" max="7433" width="12.625" style="10" customWidth="1"/>
    <col min="7434" max="7679" width="8.875" style="10"/>
    <col min="7680" max="7680" width="11.5" style="10" customWidth="1"/>
    <col min="7681" max="7681" width="3.125" style="10" customWidth="1"/>
    <col min="7682" max="7689" width="12.625" style="10" customWidth="1"/>
    <col min="7690" max="7935" width="8.875" style="10"/>
    <col min="7936" max="7936" width="11.5" style="10" customWidth="1"/>
    <col min="7937" max="7937" width="3.125" style="10" customWidth="1"/>
    <col min="7938" max="7945" width="12.625" style="10" customWidth="1"/>
    <col min="7946" max="8191" width="8.875" style="10"/>
    <col min="8192" max="8192" width="11.5" style="10" customWidth="1"/>
    <col min="8193" max="8193" width="3.125" style="10" customWidth="1"/>
    <col min="8194" max="8201" width="12.625" style="10" customWidth="1"/>
    <col min="8202" max="8447" width="8.875" style="10"/>
    <col min="8448" max="8448" width="11.5" style="10" customWidth="1"/>
    <col min="8449" max="8449" width="3.125" style="10" customWidth="1"/>
    <col min="8450" max="8457" width="12.625" style="10" customWidth="1"/>
    <col min="8458" max="8703" width="8.875" style="10"/>
    <col min="8704" max="8704" width="11.5" style="10" customWidth="1"/>
    <col min="8705" max="8705" width="3.125" style="10" customWidth="1"/>
    <col min="8706" max="8713" width="12.625" style="10" customWidth="1"/>
    <col min="8714" max="8959" width="8.875" style="10"/>
    <col min="8960" max="8960" width="11.5" style="10" customWidth="1"/>
    <col min="8961" max="8961" width="3.125" style="10" customWidth="1"/>
    <col min="8962" max="8969" width="12.625" style="10" customWidth="1"/>
    <col min="8970" max="9215" width="8.875" style="10"/>
    <col min="9216" max="9216" width="11.5" style="10" customWidth="1"/>
    <col min="9217" max="9217" width="3.125" style="10" customWidth="1"/>
    <col min="9218" max="9225" width="12.625" style="10" customWidth="1"/>
    <col min="9226" max="9471" width="8.875" style="10"/>
    <col min="9472" max="9472" width="11.5" style="10" customWidth="1"/>
    <col min="9473" max="9473" width="3.125" style="10" customWidth="1"/>
    <col min="9474" max="9481" width="12.625" style="10" customWidth="1"/>
    <col min="9482" max="9727" width="8.875" style="10"/>
    <col min="9728" max="9728" width="11.5" style="10" customWidth="1"/>
    <col min="9729" max="9729" width="3.125" style="10" customWidth="1"/>
    <col min="9730" max="9737" width="12.625" style="10" customWidth="1"/>
    <col min="9738" max="9983" width="8.875" style="10"/>
    <col min="9984" max="9984" width="11.5" style="10" customWidth="1"/>
    <col min="9985" max="9985" width="3.125" style="10" customWidth="1"/>
    <col min="9986" max="9993" width="12.625" style="10" customWidth="1"/>
    <col min="9994" max="10239" width="8.875" style="10"/>
    <col min="10240" max="10240" width="11.5" style="10" customWidth="1"/>
    <col min="10241" max="10241" width="3.125" style="10" customWidth="1"/>
    <col min="10242" max="10249" width="12.625" style="10" customWidth="1"/>
    <col min="10250" max="10495" width="8.875" style="10"/>
    <col min="10496" max="10496" width="11.5" style="10" customWidth="1"/>
    <col min="10497" max="10497" width="3.125" style="10" customWidth="1"/>
    <col min="10498" max="10505" width="12.625" style="10" customWidth="1"/>
    <col min="10506" max="10751" width="8.875" style="10"/>
    <col min="10752" max="10752" width="11.5" style="10" customWidth="1"/>
    <col min="10753" max="10753" width="3.125" style="10" customWidth="1"/>
    <col min="10754" max="10761" width="12.625" style="10" customWidth="1"/>
    <col min="10762" max="11007" width="8.875" style="10"/>
    <col min="11008" max="11008" width="11.5" style="10" customWidth="1"/>
    <col min="11009" max="11009" width="3.125" style="10" customWidth="1"/>
    <col min="11010" max="11017" width="12.625" style="10" customWidth="1"/>
    <col min="11018" max="11263" width="8.875" style="10"/>
    <col min="11264" max="11264" width="11.5" style="10" customWidth="1"/>
    <col min="11265" max="11265" width="3.125" style="10" customWidth="1"/>
    <col min="11266" max="11273" width="12.625" style="10" customWidth="1"/>
    <col min="11274" max="11519" width="8.875" style="10"/>
    <col min="11520" max="11520" width="11.5" style="10" customWidth="1"/>
    <col min="11521" max="11521" width="3.125" style="10" customWidth="1"/>
    <col min="11522" max="11529" width="12.625" style="10" customWidth="1"/>
    <col min="11530" max="11775" width="8.875" style="10"/>
    <col min="11776" max="11776" width="11.5" style="10" customWidth="1"/>
    <col min="11777" max="11777" width="3.125" style="10" customWidth="1"/>
    <col min="11778" max="11785" width="12.625" style="10" customWidth="1"/>
    <col min="11786" max="12031" width="8.875" style="10"/>
    <col min="12032" max="12032" width="11.5" style="10" customWidth="1"/>
    <col min="12033" max="12033" width="3.125" style="10" customWidth="1"/>
    <col min="12034" max="12041" width="12.625" style="10" customWidth="1"/>
    <col min="12042" max="12287" width="8.875" style="10"/>
    <col min="12288" max="12288" width="11.5" style="10" customWidth="1"/>
    <col min="12289" max="12289" width="3.125" style="10" customWidth="1"/>
    <col min="12290" max="12297" width="12.625" style="10" customWidth="1"/>
    <col min="12298" max="12543" width="8.875" style="10"/>
    <col min="12544" max="12544" width="11.5" style="10" customWidth="1"/>
    <col min="12545" max="12545" width="3.125" style="10" customWidth="1"/>
    <col min="12546" max="12553" width="12.625" style="10" customWidth="1"/>
    <col min="12554" max="12799" width="8.875" style="10"/>
    <col min="12800" max="12800" width="11.5" style="10" customWidth="1"/>
    <col min="12801" max="12801" width="3.125" style="10" customWidth="1"/>
    <col min="12802" max="12809" width="12.625" style="10" customWidth="1"/>
    <col min="12810" max="13055" width="8.875" style="10"/>
    <col min="13056" max="13056" width="11.5" style="10" customWidth="1"/>
    <col min="13057" max="13057" width="3.125" style="10" customWidth="1"/>
    <col min="13058" max="13065" width="12.625" style="10" customWidth="1"/>
    <col min="13066" max="13311" width="8.875" style="10"/>
    <col min="13312" max="13312" width="11.5" style="10" customWidth="1"/>
    <col min="13313" max="13313" width="3.125" style="10" customWidth="1"/>
    <col min="13314" max="13321" width="12.625" style="10" customWidth="1"/>
    <col min="13322" max="13567" width="8.875" style="10"/>
    <col min="13568" max="13568" width="11.5" style="10" customWidth="1"/>
    <col min="13569" max="13569" width="3.125" style="10" customWidth="1"/>
    <col min="13570" max="13577" width="12.625" style="10" customWidth="1"/>
    <col min="13578" max="13823" width="8.875" style="10"/>
    <col min="13824" max="13824" width="11.5" style="10" customWidth="1"/>
    <col min="13825" max="13825" width="3.125" style="10" customWidth="1"/>
    <col min="13826" max="13833" width="12.625" style="10" customWidth="1"/>
    <col min="13834" max="14079" width="8.875" style="10"/>
    <col min="14080" max="14080" width="11.5" style="10" customWidth="1"/>
    <col min="14081" max="14081" width="3.125" style="10" customWidth="1"/>
    <col min="14082" max="14089" width="12.625" style="10" customWidth="1"/>
    <col min="14090" max="14335" width="8.875" style="10"/>
    <col min="14336" max="14336" width="11.5" style="10" customWidth="1"/>
    <col min="14337" max="14337" width="3.125" style="10" customWidth="1"/>
    <col min="14338" max="14345" width="12.625" style="10" customWidth="1"/>
    <col min="14346" max="14591" width="8.875" style="10"/>
    <col min="14592" max="14592" width="11.5" style="10" customWidth="1"/>
    <col min="14593" max="14593" width="3.125" style="10" customWidth="1"/>
    <col min="14594" max="14601" width="12.625" style="10" customWidth="1"/>
    <col min="14602" max="14847" width="8.875" style="10"/>
    <col min="14848" max="14848" width="11.5" style="10" customWidth="1"/>
    <col min="14849" max="14849" width="3.125" style="10" customWidth="1"/>
    <col min="14850" max="14857" width="12.625" style="10" customWidth="1"/>
    <col min="14858" max="15103" width="8.875" style="10"/>
    <col min="15104" max="15104" width="11.5" style="10" customWidth="1"/>
    <col min="15105" max="15105" width="3.125" style="10" customWidth="1"/>
    <col min="15106" max="15113" width="12.625" style="10" customWidth="1"/>
    <col min="15114" max="15359" width="8.875" style="10"/>
    <col min="15360" max="15360" width="11.5" style="10" customWidth="1"/>
    <col min="15361" max="15361" width="3.125" style="10" customWidth="1"/>
    <col min="15362" max="15369" width="12.625" style="10" customWidth="1"/>
    <col min="15370" max="15615" width="8.875" style="10"/>
    <col min="15616" max="15616" width="11.5" style="10" customWidth="1"/>
    <col min="15617" max="15617" width="3.125" style="10" customWidth="1"/>
    <col min="15618" max="15625" width="12.625" style="10" customWidth="1"/>
    <col min="15626" max="15871" width="8.875" style="10"/>
    <col min="15872" max="15872" width="11.5" style="10" customWidth="1"/>
    <col min="15873" max="15873" width="3.125" style="10" customWidth="1"/>
    <col min="15874" max="15881" width="12.625" style="10" customWidth="1"/>
    <col min="15882" max="16127" width="8.875" style="10"/>
    <col min="16128" max="16128" width="11.5" style="10" customWidth="1"/>
    <col min="16129" max="16129" width="3.125" style="10" customWidth="1"/>
    <col min="16130" max="16137" width="12.625" style="10" customWidth="1"/>
    <col min="16138" max="16384" width="8.875" style="10"/>
  </cols>
  <sheetData>
    <row r="1" spans="1:9" s="44" customFormat="1" ht="27" customHeight="1">
      <c r="A1" s="233" t="s">
        <v>448</v>
      </c>
      <c r="B1" s="233"/>
      <c r="C1" s="233"/>
      <c r="D1" s="233"/>
      <c r="E1" s="233"/>
      <c r="F1" s="233"/>
      <c r="G1" s="233"/>
      <c r="H1" s="233"/>
      <c r="I1" s="233"/>
    </row>
    <row r="2" spans="1:9" ht="29.85" customHeight="1">
      <c r="A2" s="236"/>
      <c r="B2" s="242" t="s">
        <v>261</v>
      </c>
      <c r="C2" s="242"/>
      <c r="D2" s="242" t="s">
        <v>260</v>
      </c>
      <c r="E2" s="242"/>
      <c r="F2" s="242" t="s">
        <v>259</v>
      </c>
      <c r="G2" s="242"/>
      <c r="H2" s="242" t="s">
        <v>258</v>
      </c>
      <c r="I2" s="242"/>
    </row>
    <row r="3" spans="1:9" ht="29.85" customHeight="1">
      <c r="A3" s="237"/>
      <c r="B3" s="45" t="s">
        <v>227</v>
      </c>
      <c r="C3" s="45" t="s">
        <v>257</v>
      </c>
      <c r="D3" s="45" t="s">
        <v>227</v>
      </c>
      <c r="E3" s="45" t="s">
        <v>257</v>
      </c>
      <c r="F3" s="45" t="s">
        <v>227</v>
      </c>
      <c r="G3" s="45" t="s">
        <v>257</v>
      </c>
      <c r="H3" s="45" t="s">
        <v>227</v>
      </c>
      <c r="I3" s="45" t="s">
        <v>257</v>
      </c>
    </row>
    <row r="4" spans="1:9" ht="36.75" customHeight="1">
      <c r="A4" s="47" t="s">
        <v>225</v>
      </c>
      <c r="B4" s="20">
        <v>856</v>
      </c>
      <c r="C4" s="46">
        <v>100</v>
      </c>
      <c r="D4" s="20">
        <v>474</v>
      </c>
      <c r="E4" s="46">
        <v>55.373831775700936</v>
      </c>
      <c r="F4" s="20">
        <v>166</v>
      </c>
      <c r="G4" s="46">
        <v>19.392523364485982</v>
      </c>
      <c r="H4" s="20">
        <v>216</v>
      </c>
      <c r="I4" s="46">
        <v>25.233644859813083</v>
      </c>
    </row>
    <row r="5" spans="1:9" ht="36.75" customHeight="1">
      <c r="A5" s="47" t="s">
        <v>221</v>
      </c>
      <c r="B5" s="20">
        <v>941</v>
      </c>
      <c r="C5" s="46">
        <v>100</v>
      </c>
      <c r="D5" s="20">
        <v>443</v>
      </c>
      <c r="E5" s="46">
        <v>47.077577045696067</v>
      </c>
      <c r="F5" s="20">
        <v>177</v>
      </c>
      <c r="G5" s="46">
        <v>18.809776833156217</v>
      </c>
      <c r="H5" s="20">
        <v>321</v>
      </c>
      <c r="I5" s="46">
        <v>34.112646121147719</v>
      </c>
    </row>
    <row r="6" spans="1:9" ht="36.75" customHeight="1">
      <c r="A6" s="47" t="s">
        <v>220</v>
      </c>
      <c r="B6" s="20">
        <v>1046</v>
      </c>
      <c r="C6" s="46">
        <v>100</v>
      </c>
      <c r="D6" s="20">
        <v>491</v>
      </c>
      <c r="E6" s="46">
        <v>46.940726577437857</v>
      </c>
      <c r="F6" s="20">
        <v>145</v>
      </c>
      <c r="G6" s="46">
        <v>13.862332695984703</v>
      </c>
      <c r="H6" s="20">
        <v>410</v>
      </c>
      <c r="I6" s="46">
        <v>39.196940726577438</v>
      </c>
    </row>
    <row r="7" spans="1:9" ht="36.75" customHeight="1">
      <c r="A7" s="47" t="s">
        <v>219</v>
      </c>
      <c r="B7" s="20">
        <v>1208</v>
      </c>
      <c r="C7" s="46">
        <v>100</v>
      </c>
      <c r="D7" s="20">
        <v>634</v>
      </c>
      <c r="E7" s="46">
        <v>52.483443708609265</v>
      </c>
      <c r="F7" s="20">
        <v>188</v>
      </c>
      <c r="G7" s="46">
        <v>15.562913907284766</v>
      </c>
      <c r="H7" s="20">
        <v>386</v>
      </c>
      <c r="I7" s="46">
        <v>31.953642384105962</v>
      </c>
    </row>
    <row r="8" spans="1:9" ht="36.75" customHeight="1">
      <c r="A8" s="47" t="s">
        <v>218</v>
      </c>
      <c r="B8" s="20">
        <v>1080</v>
      </c>
      <c r="C8" s="46">
        <v>100</v>
      </c>
      <c r="D8" s="20">
        <v>550</v>
      </c>
      <c r="E8" s="46">
        <v>50.925925925925931</v>
      </c>
      <c r="F8" s="20">
        <v>168</v>
      </c>
      <c r="G8" s="46">
        <v>15.555555555555555</v>
      </c>
      <c r="H8" s="20">
        <v>362</v>
      </c>
      <c r="I8" s="46">
        <v>33.518518518518519</v>
      </c>
    </row>
    <row r="9" spans="1:9" ht="36.75" customHeight="1">
      <c r="A9" s="47" t="s">
        <v>217</v>
      </c>
      <c r="B9" s="20">
        <v>1188</v>
      </c>
      <c r="C9" s="46">
        <v>100</v>
      </c>
      <c r="D9" s="20">
        <v>551</v>
      </c>
      <c r="E9" s="46">
        <v>46.380471380471384</v>
      </c>
      <c r="F9" s="20">
        <v>243</v>
      </c>
      <c r="G9" s="46">
        <v>20.454545454545457</v>
      </c>
      <c r="H9" s="20">
        <v>394</v>
      </c>
      <c r="I9" s="46">
        <v>33.164983164983163</v>
      </c>
    </row>
    <row r="10" spans="1:9" ht="36.75" customHeight="1">
      <c r="A10" s="47" t="s">
        <v>216</v>
      </c>
      <c r="B10" s="20">
        <v>1373</v>
      </c>
      <c r="C10" s="46">
        <v>100</v>
      </c>
      <c r="D10" s="20">
        <v>630</v>
      </c>
      <c r="E10" s="46">
        <v>45.884923525127455</v>
      </c>
      <c r="F10" s="20">
        <v>340</v>
      </c>
      <c r="G10" s="46">
        <v>24.763292061179897</v>
      </c>
      <c r="H10" s="20">
        <v>403</v>
      </c>
      <c r="I10" s="46">
        <v>29.351784413692645</v>
      </c>
    </row>
    <row r="11" spans="1:9" ht="36.75" customHeight="1">
      <c r="A11" s="47" t="s">
        <v>215</v>
      </c>
      <c r="B11" s="20">
        <v>1356</v>
      </c>
      <c r="C11" s="46">
        <v>100</v>
      </c>
      <c r="D11" s="20">
        <v>591</v>
      </c>
      <c r="E11" s="46">
        <v>43.584070796460175</v>
      </c>
      <c r="F11" s="20">
        <v>300</v>
      </c>
      <c r="G11" s="46">
        <v>22.123893805309734</v>
      </c>
      <c r="H11" s="20">
        <v>465</v>
      </c>
      <c r="I11" s="46">
        <v>34.292035398230084</v>
      </c>
    </row>
    <row r="12" spans="1:9" ht="36.75" customHeight="1">
      <c r="A12" s="47" t="s">
        <v>214</v>
      </c>
      <c r="B12" s="20">
        <v>1275</v>
      </c>
      <c r="C12" s="46">
        <v>100</v>
      </c>
      <c r="D12" s="20">
        <v>549</v>
      </c>
      <c r="E12" s="46">
        <v>43.058823529411768</v>
      </c>
      <c r="F12" s="20">
        <v>249</v>
      </c>
      <c r="G12" s="46">
        <v>19.52941176470588</v>
      </c>
      <c r="H12" s="20">
        <v>477</v>
      </c>
      <c r="I12" s="46">
        <v>37.411764705882355</v>
      </c>
    </row>
    <row r="13" spans="1:9" ht="36.75" customHeight="1">
      <c r="A13" s="48" t="s">
        <v>213</v>
      </c>
      <c r="B13" s="52">
        <v>1500</v>
      </c>
      <c r="C13" s="145">
        <v>100</v>
      </c>
      <c r="D13" s="52">
        <v>658</v>
      </c>
      <c r="E13" s="145">
        <v>43.866666666666667</v>
      </c>
      <c r="F13" s="52">
        <v>226</v>
      </c>
      <c r="G13" s="145">
        <v>15.066666666666666</v>
      </c>
      <c r="H13" s="52">
        <v>616</v>
      </c>
      <c r="I13" s="145">
        <v>41.06666666666667</v>
      </c>
    </row>
    <row r="14" spans="1:9">
      <c r="A14" s="142" t="s">
        <v>365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0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6"/>
  <sheetViews>
    <sheetView showGridLines="0" zoomScale="130" zoomScaleNormal="130" workbookViewId="0">
      <selection activeCell="O16" sqref="O16"/>
    </sheetView>
  </sheetViews>
  <sheetFormatPr defaultRowHeight="15.75"/>
  <cols>
    <col min="1" max="1" width="9" style="154"/>
    <col min="2" max="12" width="10.125" style="154" customWidth="1"/>
    <col min="13" max="16384" width="9" style="154"/>
  </cols>
  <sheetData>
    <row r="1" spans="1:12" ht="22.5" customHeight="1">
      <c r="A1" s="247" t="s">
        <v>449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ht="22.5" customHeight="1">
      <c r="A2" s="248"/>
      <c r="B2" s="248" t="s">
        <v>426</v>
      </c>
      <c r="C2" s="251" t="s">
        <v>429</v>
      </c>
      <c r="D2" s="252" t="s">
        <v>409</v>
      </c>
      <c r="E2" s="253"/>
      <c r="F2" s="253"/>
      <c r="G2" s="253"/>
      <c r="H2" s="244" t="s">
        <v>413</v>
      </c>
      <c r="I2" s="244" t="s">
        <v>414</v>
      </c>
      <c r="J2" s="248" t="s">
        <v>427</v>
      </c>
      <c r="K2" s="244" t="s">
        <v>428</v>
      </c>
      <c r="L2" s="244" t="s">
        <v>415</v>
      </c>
    </row>
    <row r="3" spans="1:12">
      <c r="A3" s="249"/>
      <c r="B3" s="249"/>
      <c r="C3" s="245"/>
      <c r="D3" s="254" t="s">
        <v>410</v>
      </c>
      <c r="E3" s="256" t="s">
        <v>411</v>
      </c>
      <c r="F3" s="256"/>
      <c r="G3" s="254" t="s">
        <v>412</v>
      </c>
      <c r="H3" s="245"/>
      <c r="I3" s="245"/>
      <c r="J3" s="249"/>
      <c r="K3" s="245"/>
      <c r="L3" s="245"/>
    </row>
    <row r="4" spans="1:12">
      <c r="A4" s="249"/>
      <c r="B4" s="250"/>
      <c r="C4" s="246"/>
      <c r="D4" s="255"/>
      <c r="E4" s="162" t="s">
        <v>417</v>
      </c>
      <c r="F4" s="162" t="s">
        <v>418</v>
      </c>
      <c r="G4" s="255"/>
      <c r="H4" s="246"/>
      <c r="I4" s="246"/>
      <c r="J4" s="250"/>
      <c r="K4" s="246"/>
      <c r="L4" s="246"/>
    </row>
    <row r="5" spans="1:12">
      <c r="A5" s="179"/>
      <c r="B5" s="181" t="s">
        <v>430</v>
      </c>
      <c r="C5" s="181" t="s">
        <v>430</v>
      </c>
      <c r="D5" s="181" t="s">
        <v>430</v>
      </c>
      <c r="E5" s="181" t="s">
        <v>430</v>
      </c>
      <c r="F5" s="181" t="s">
        <v>430</v>
      </c>
      <c r="G5" s="181" t="s">
        <v>430</v>
      </c>
      <c r="H5" s="181" t="s">
        <v>430</v>
      </c>
      <c r="I5" s="181" t="s">
        <v>430</v>
      </c>
      <c r="J5" s="180" t="s">
        <v>431</v>
      </c>
      <c r="K5" s="180" t="s">
        <v>431</v>
      </c>
      <c r="L5" s="180" t="s">
        <v>431</v>
      </c>
    </row>
    <row r="6" spans="1:12">
      <c r="A6" s="163" t="s">
        <v>450</v>
      </c>
      <c r="B6" s="164">
        <v>22</v>
      </c>
      <c r="C6" s="164">
        <v>8</v>
      </c>
      <c r="D6" s="164">
        <v>104</v>
      </c>
      <c r="E6" s="165" t="s">
        <v>421</v>
      </c>
      <c r="F6" s="165" t="s">
        <v>420</v>
      </c>
      <c r="G6" s="164">
        <v>10</v>
      </c>
      <c r="H6" s="165" t="s">
        <v>422</v>
      </c>
      <c r="I6" s="165" t="s">
        <v>423</v>
      </c>
      <c r="J6" s="164">
        <v>6</v>
      </c>
      <c r="K6" s="165" t="s">
        <v>424</v>
      </c>
      <c r="L6" s="164">
        <v>65</v>
      </c>
    </row>
    <row r="7" spans="1:12">
      <c r="A7" s="163" t="s">
        <v>451</v>
      </c>
      <c r="B7" s="164">
        <v>232</v>
      </c>
      <c r="C7" s="164">
        <v>58</v>
      </c>
      <c r="D7" s="164">
        <v>847</v>
      </c>
      <c r="E7" s="164">
        <v>67</v>
      </c>
      <c r="F7" s="166" t="s">
        <v>419</v>
      </c>
      <c r="G7" s="164">
        <v>38</v>
      </c>
      <c r="H7" s="165" t="s">
        <v>423</v>
      </c>
      <c r="I7" s="165" t="s">
        <v>416</v>
      </c>
      <c r="J7" s="164">
        <v>55</v>
      </c>
      <c r="K7" s="165" t="s">
        <v>425</v>
      </c>
      <c r="L7" s="164">
        <v>473</v>
      </c>
    </row>
    <row r="8" spans="1:12">
      <c r="A8" s="163" t="s">
        <v>452</v>
      </c>
      <c r="B8" s="164">
        <v>457</v>
      </c>
      <c r="C8" s="164">
        <v>110</v>
      </c>
      <c r="D8" s="164">
        <v>912</v>
      </c>
      <c r="E8" s="164">
        <v>122</v>
      </c>
      <c r="F8" s="166" t="s">
        <v>419</v>
      </c>
      <c r="G8" s="164">
        <v>68</v>
      </c>
      <c r="H8" s="165" t="s">
        <v>423</v>
      </c>
      <c r="I8" s="165" t="s">
        <v>416</v>
      </c>
      <c r="J8" s="164">
        <v>60</v>
      </c>
      <c r="K8" s="165" t="s">
        <v>425</v>
      </c>
      <c r="L8" s="164">
        <v>681</v>
      </c>
    </row>
    <row r="9" spans="1:12">
      <c r="A9" s="163" t="s">
        <v>453</v>
      </c>
      <c r="B9" s="164">
        <v>585</v>
      </c>
      <c r="C9" s="164">
        <v>144</v>
      </c>
      <c r="D9" s="164">
        <v>1062</v>
      </c>
      <c r="E9" s="164">
        <v>136</v>
      </c>
      <c r="F9" s="166" t="s">
        <v>419</v>
      </c>
      <c r="G9" s="164">
        <v>51</v>
      </c>
      <c r="H9" s="165" t="s">
        <v>423</v>
      </c>
      <c r="I9" s="165" t="s">
        <v>416</v>
      </c>
      <c r="J9" s="164">
        <v>54</v>
      </c>
      <c r="K9" s="165" t="s">
        <v>425</v>
      </c>
      <c r="L9" s="164">
        <v>753</v>
      </c>
    </row>
    <row r="10" spans="1:12">
      <c r="A10" s="163" t="s">
        <v>454</v>
      </c>
      <c r="B10" s="164">
        <v>735</v>
      </c>
      <c r="C10" s="164">
        <v>180</v>
      </c>
      <c r="D10" s="164">
        <v>1074</v>
      </c>
      <c r="E10" s="164">
        <v>217</v>
      </c>
      <c r="F10" s="166" t="s">
        <v>419</v>
      </c>
      <c r="G10" s="164">
        <v>87</v>
      </c>
      <c r="H10" s="165" t="s">
        <v>423</v>
      </c>
      <c r="I10" s="165" t="s">
        <v>416</v>
      </c>
      <c r="J10" s="164">
        <v>43</v>
      </c>
      <c r="K10" s="165" t="s">
        <v>425</v>
      </c>
      <c r="L10" s="164">
        <v>705</v>
      </c>
    </row>
    <row r="11" spans="1:12">
      <c r="A11" s="163" t="s">
        <v>455</v>
      </c>
      <c r="B11" s="164">
        <v>774</v>
      </c>
      <c r="C11" s="164">
        <v>243</v>
      </c>
      <c r="D11" s="164">
        <v>1103</v>
      </c>
      <c r="E11" s="164">
        <v>210</v>
      </c>
      <c r="F11" s="166" t="s">
        <v>419</v>
      </c>
      <c r="G11" s="164">
        <v>68</v>
      </c>
      <c r="H11" s="165" t="s">
        <v>423</v>
      </c>
      <c r="I11" s="165" t="s">
        <v>416</v>
      </c>
      <c r="J11" s="164">
        <v>39</v>
      </c>
      <c r="K11" s="165" t="s">
        <v>425</v>
      </c>
      <c r="L11" s="164">
        <v>855</v>
      </c>
    </row>
    <row r="12" spans="1:12">
      <c r="A12" s="163" t="s">
        <v>456</v>
      </c>
      <c r="B12" s="167">
        <v>917</v>
      </c>
      <c r="C12" s="167">
        <v>253</v>
      </c>
      <c r="D12" s="167">
        <v>1233</v>
      </c>
      <c r="E12" s="167">
        <v>234</v>
      </c>
      <c r="F12" s="166" t="s">
        <v>419</v>
      </c>
      <c r="G12" s="167">
        <v>77</v>
      </c>
      <c r="H12" s="165" t="s">
        <v>423</v>
      </c>
      <c r="I12" s="165" t="s">
        <v>416</v>
      </c>
      <c r="J12" s="167">
        <v>73</v>
      </c>
      <c r="K12" s="165" t="s">
        <v>425</v>
      </c>
      <c r="L12" s="167">
        <v>903</v>
      </c>
    </row>
    <row r="13" spans="1:12">
      <c r="A13" s="163" t="s">
        <v>457</v>
      </c>
      <c r="B13" s="168">
        <v>1010</v>
      </c>
      <c r="C13" s="168">
        <v>270</v>
      </c>
      <c r="D13" s="168">
        <v>1222</v>
      </c>
      <c r="E13" s="168">
        <v>224</v>
      </c>
      <c r="F13" s="166" t="s">
        <v>419</v>
      </c>
      <c r="G13" s="168">
        <v>70</v>
      </c>
      <c r="H13" s="165" t="s">
        <v>423</v>
      </c>
      <c r="I13" s="165" t="s">
        <v>416</v>
      </c>
      <c r="J13" s="168">
        <v>38</v>
      </c>
      <c r="K13" s="165" t="s">
        <v>425</v>
      </c>
      <c r="L13" s="168">
        <v>846</v>
      </c>
    </row>
    <row r="14" spans="1:12">
      <c r="A14" s="163" t="s">
        <v>458</v>
      </c>
      <c r="B14" s="169">
        <v>1068</v>
      </c>
      <c r="C14" s="169">
        <v>339</v>
      </c>
      <c r="D14" s="169">
        <v>1007</v>
      </c>
      <c r="E14" s="170">
        <v>202</v>
      </c>
      <c r="F14" s="166" t="s">
        <v>419</v>
      </c>
      <c r="G14" s="169">
        <v>86</v>
      </c>
      <c r="H14" s="169">
        <v>2490</v>
      </c>
      <c r="I14" s="165" t="s">
        <v>416</v>
      </c>
      <c r="J14" s="171">
        <v>35</v>
      </c>
      <c r="K14" s="172">
        <v>0</v>
      </c>
      <c r="L14" s="169">
        <v>1012</v>
      </c>
    </row>
    <row r="15" spans="1:12">
      <c r="A15" s="163" t="s">
        <v>459</v>
      </c>
      <c r="B15" s="173">
        <v>1119</v>
      </c>
      <c r="C15" s="173">
        <v>490</v>
      </c>
      <c r="D15" s="173">
        <v>1094</v>
      </c>
      <c r="E15" s="174">
        <v>235</v>
      </c>
      <c r="F15" s="166" t="s">
        <v>419</v>
      </c>
      <c r="G15" s="173">
        <v>79</v>
      </c>
      <c r="H15" s="173">
        <v>3849</v>
      </c>
      <c r="I15" s="165" t="s">
        <v>416</v>
      </c>
      <c r="J15" s="175">
        <v>46</v>
      </c>
      <c r="K15" s="165">
        <v>162</v>
      </c>
      <c r="L15" s="173">
        <v>1348</v>
      </c>
    </row>
    <row r="16" spans="1:12">
      <c r="A16" s="163" t="s">
        <v>460</v>
      </c>
      <c r="B16" s="166">
        <v>1198</v>
      </c>
      <c r="C16" s="166">
        <v>557</v>
      </c>
      <c r="D16" s="166">
        <v>1295</v>
      </c>
      <c r="E16" s="166">
        <v>261</v>
      </c>
      <c r="F16" s="166" t="s">
        <v>419</v>
      </c>
      <c r="G16" s="166">
        <v>102</v>
      </c>
      <c r="H16" s="166">
        <v>3854</v>
      </c>
      <c r="I16" s="165" t="s">
        <v>416</v>
      </c>
      <c r="J16" s="166">
        <v>34</v>
      </c>
      <c r="K16" s="166">
        <v>239</v>
      </c>
      <c r="L16" s="166">
        <v>1175</v>
      </c>
    </row>
    <row r="17" spans="1:12">
      <c r="A17" s="163" t="s">
        <v>461</v>
      </c>
      <c r="B17" s="166">
        <v>1164</v>
      </c>
      <c r="C17" s="166">
        <v>561</v>
      </c>
      <c r="D17" s="166">
        <v>1317</v>
      </c>
      <c r="E17" s="166">
        <v>242</v>
      </c>
      <c r="F17" s="166" t="s">
        <v>420</v>
      </c>
      <c r="G17" s="166">
        <v>136</v>
      </c>
      <c r="H17" s="166">
        <v>3887</v>
      </c>
      <c r="I17" s="165" t="s">
        <v>416</v>
      </c>
      <c r="J17" s="166">
        <v>30</v>
      </c>
      <c r="K17" s="166">
        <v>237</v>
      </c>
      <c r="L17" s="166">
        <v>1278</v>
      </c>
    </row>
    <row r="18" spans="1:12">
      <c r="A18" s="163" t="s">
        <v>462</v>
      </c>
      <c r="B18" s="176">
        <v>1157</v>
      </c>
      <c r="C18" s="176">
        <v>517</v>
      </c>
      <c r="D18" s="176">
        <v>1757</v>
      </c>
      <c r="E18" s="176">
        <v>288</v>
      </c>
      <c r="F18" s="166" t="s">
        <v>420</v>
      </c>
      <c r="G18" s="176">
        <v>121</v>
      </c>
      <c r="H18" s="176">
        <v>4273</v>
      </c>
      <c r="I18" s="165" t="s">
        <v>416</v>
      </c>
      <c r="J18" s="176">
        <v>38</v>
      </c>
      <c r="K18" s="176">
        <v>246</v>
      </c>
      <c r="L18" s="176">
        <v>1381</v>
      </c>
    </row>
    <row r="19" spans="1:12">
      <c r="A19" s="163" t="s">
        <v>463</v>
      </c>
      <c r="B19" s="176">
        <v>1171</v>
      </c>
      <c r="C19" s="176">
        <v>572</v>
      </c>
      <c r="D19" s="176">
        <v>1792</v>
      </c>
      <c r="E19" s="176">
        <v>278</v>
      </c>
      <c r="F19" s="166" t="s">
        <v>420</v>
      </c>
      <c r="G19" s="176">
        <v>116</v>
      </c>
      <c r="H19" s="176">
        <v>4093</v>
      </c>
      <c r="I19" s="165" t="s">
        <v>416</v>
      </c>
      <c r="J19" s="176">
        <v>29</v>
      </c>
      <c r="K19" s="176">
        <v>312</v>
      </c>
      <c r="L19" s="176">
        <v>1463</v>
      </c>
    </row>
    <row r="20" spans="1:12">
      <c r="A20" s="163" t="s">
        <v>464</v>
      </c>
      <c r="B20" s="176">
        <v>1147</v>
      </c>
      <c r="C20" s="176">
        <v>495</v>
      </c>
      <c r="D20" s="176">
        <v>1661</v>
      </c>
      <c r="E20" s="176">
        <v>299</v>
      </c>
      <c r="F20" s="166" t="s">
        <v>420</v>
      </c>
      <c r="G20" s="176">
        <v>112</v>
      </c>
      <c r="H20" s="176">
        <v>3978</v>
      </c>
      <c r="I20" s="165" t="s">
        <v>416</v>
      </c>
      <c r="J20" s="176">
        <v>20</v>
      </c>
      <c r="K20" s="176">
        <v>264</v>
      </c>
      <c r="L20" s="176">
        <v>1558</v>
      </c>
    </row>
    <row r="21" spans="1:12">
      <c r="A21" s="163" t="s">
        <v>465</v>
      </c>
      <c r="B21" s="176">
        <v>1200</v>
      </c>
      <c r="C21" s="176">
        <v>615</v>
      </c>
      <c r="D21" s="176">
        <v>1563</v>
      </c>
      <c r="E21" s="176">
        <v>290</v>
      </c>
      <c r="F21" s="166" t="s">
        <v>420</v>
      </c>
      <c r="G21" s="176">
        <v>141</v>
      </c>
      <c r="H21" s="176">
        <v>3822</v>
      </c>
      <c r="I21" s="165" t="s">
        <v>416</v>
      </c>
      <c r="J21" s="176">
        <v>17</v>
      </c>
      <c r="K21" s="176">
        <v>307</v>
      </c>
      <c r="L21" s="176">
        <v>1461</v>
      </c>
    </row>
    <row r="22" spans="1:12">
      <c r="A22" s="163" t="s">
        <v>466</v>
      </c>
      <c r="B22" s="176">
        <v>1181</v>
      </c>
      <c r="C22" s="176">
        <v>616</v>
      </c>
      <c r="D22" s="176">
        <v>1623</v>
      </c>
      <c r="E22" s="176">
        <v>303</v>
      </c>
      <c r="F22" s="166" t="s">
        <v>420</v>
      </c>
      <c r="G22" s="176">
        <v>128</v>
      </c>
      <c r="H22" s="176">
        <v>3976</v>
      </c>
      <c r="I22" s="176">
        <v>4</v>
      </c>
      <c r="J22" s="176">
        <v>23</v>
      </c>
      <c r="K22" s="176">
        <v>306</v>
      </c>
      <c r="L22" s="176">
        <v>1486</v>
      </c>
    </row>
    <row r="23" spans="1:12">
      <c r="A23" s="163" t="s">
        <v>467</v>
      </c>
      <c r="B23" s="176">
        <v>1072</v>
      </c>
      <c r="C23" s="176">
        <v>526</v>
      </c>
      <c r="D23" s="176">
        <v>1105</v>
      </c>
      <c r="E23" s="176">
        <v>225</v>
      </c>
      <c r="F23" s="166" t="s">
        <v>420</v>
      </c>
      <c r="G23" s="176">
        <v>78</v>
      </c>
      <c r="H23" s="176">
        <v>3351</v>
      </c>
      <c r="I23" s="176">
        <v>116</v>
      </c>
      <c r="J23" s="176">
        <v>26</v>
      </c>
      <c r="K23" s="176">
        <v>295</v>
      </c>
      <c r="L23" s="176">
        <v>1254</v>
      </c>
    </row>
    <row r="24" spans="1:12">
      <c r="A24" s="163" t="s">
        <v>468</v>
      </c>
      <c r="B24" s="176">
        <v>1169</v>
      </c>
      <c r="C24" s="176">
        <v>546</v>
      </c>
      <c r="D24" s="176">
        <v>1461</v>
      </c>
      <c r="E24" s="176">
        <v>302</v>
      </c>
      <c r="F24" s="176">
        <v>15</v>
      </c>
      <c r="G24" s="176">
        <v>144</v>
      </c>
      <c r="H24" s="176">
        <v>3846</v>
      </c>
      <c r="I24" s="176">
        <v>174</v>
      </c>
      <c r="J24" s="176">
        <v>18</v>
      </c>
      <c r="K24" s="176">
        <v>309</v>
      </c>
      <c r="L24" s="176">
        <v>1281</v>
      </c>
    </row>
    <row r="25" spans="1:12">
      <c r="A25" s="177" t="s">
        <v>469</v>
      </c>
      <c r="B25" s="178">
        <v>1129</v>
      </c>
      <c r="C25" s="178">
        <v>544</v>
      </c>
      <c r="D25" s="178">
        <v>1505</v>
      </c>
      <c r="E25" s="178">
        <v>318</v>
      </c>
      <c r="F25" s="178">
        <v>23</v>
      </c>
      <c r="G25" s="178">
        <v>118</v>
      </c>
      <c r="H25" s="178">
        <v>4025</v>
      </c>
      <c r="I25" s="178">
        <v>240</v>
      </c>
      <c r="J25" s="178">
        <v>18</v>
      </c>
      <c r="K25" s="178">
        <v>317</v>
      </c>
      <c r="L25" s="178">
        <v>1180</v>
      </c>
    </row>
    <row r="26" spans="1:12" ht="43.5" customHeight="1">
      <c r="A26" s="243" t="s">
        <v>483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</row>
  </sheetData>
  <mergeCells count="14">
    <mergeCell ref="A26:L26"/>
    <mergeCell ref="K2:K4"/>
    <mergeCell ref="L2:L4"/>
    <mergeCell ref="A1:L1"/>
    <mergeCell ref="B2:B4"/>
    <mergeCell ref="C2:C4"/>
    <mergeCell ref="D2:G2"/>
    <mergeCell ref="H2:H4"/>
    <mergeCell ref="I2:I4"/>
    <mergeCell ref="J2:J4"/>
    <mergeCell ref="A2:A4"/>
    <mergeCell ref="D3:D4"/>
    <mergeCell ref="G3:G4"/>
    <mergeCell ref="E3:F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224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6"/>
  <sheetViews>
    <sheetView showGridLines="0" zoomScale="130" zoomScaleNormal="130" workbookViewId="0">
      <selection activeCell="E21" sqref="E21"/>
    </sheetView>
  </sheetViews>
  <sheetFormatPr defaultRowHeight="15.75"/>
  <cols>
    <col min="1" max="1" width="9" style="154"/>
    <col min="2" max="2" width="9.875" style="154" customWidth="1"/>
    <col min="3" max="3" width="16.125" style="154" bestFit="1" customWidth="1"/>
    <col min="4" max="10" width="9.875" style="154" customWidth="1"/>
    <col min="11" max="11" width="9" style="154" customWidth="1"/>
    <col min="12" max="12" width="9" style="154" hidden="1" customWidth="1"/>
    <col min="13" max="13" width="0" style="154" hidden="1" customWidth="1"/>
    <col min="14" max="16384" width="9" style="154"/>
  </cols>
  <sheetData>
    <row r="1" spans="1:13" ht="16.5">
      <c r="A1" s="259" t="s">
        <v>470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3">
      <c r="A2" s="161"/>
      <c r="B2" s="161"/>
      <c r="C2" s="161"/>
      <c r="D2" s="161"/>
      <c r="E2" s="161"/>
      <c r="F2" s="161"/>
      <c r="G2" s="161"/>
      <c r="H2" s="161"/>
      <c r="I2" s="161"/>
      <c r="J2" s="182" t="s">
        <v>437</v>
      </c>
    </row>
    <row r="3" spans="1:13" ht="25.5" customHeight="1">
      <c r="A3" s="260"/>
      <c r="B3" s="264" t="s">
        <v>438</v>
      </c>
      <c r="C3" s="264"/>
      <c r="D3" s="262" t="s">
        <v>433</v>
      </c>
      <c r="E3" s="262" t="s">
        <v>434</v>
      </c>
      <c r="F3" s="262" t="s">
        <v>435</v>
      </c>
      <c r="G3" s="262" t="s">
        <v>410</v>
      </c>
      <c r="H3" s="262" t="s">
        <v>412</v>
      </c>
      <c r="I3" s="257" t="s">
        <v>439</v>
      </c>
      <c r="J3" s="258"/>
    </row>
    <row r="4" spans="1:13" ht="32.25" customHeight="1">
      <c r="A4" s="261"/>
      <c r="B4" s="183"/>
      <c r="C4" s="184" t="s">
        <v>436</v>
      </c>
      <c r="D4" s="263"/>
      <c r="E4" s="263"/>
      <c r="F4" s="263"/>
      <c r="G4" s="263"/>
      <c r="H4" s="263"/>
      <c r="I4" s="185" t="s">
        <v>432</v>
      </c>
      <c r="J4" s="186" t="s">
        <v>440</v>
      </c>
    </row>
    <row r="5" spans="1:13">
      <c r="A5" s="187" t="s">
        <v>471</v>
      </c>
      <c r="B5" s="166">
        <v>560</v>
      </c>
      <c r="C5" s="166">
        <v>22</v>
      </c>
      <c r="D5" s="166">
        <v>130</v>
      </c>
      <c r="E5" s="166">
        <v>344</v>
      </c>
      <c r="F5" s="166">
        <v>288</v>
      </c>
      <c r="G5" s="166">
        <v>50</v>
      </c>
      <c r="H5" s="166">
        <v>24</v>
      </c>
      <c r="I5" s="166">
        <v>367</v>
      </c>
      <c r="J5" s="166">
        <v>131</v>
      </c>
      <c r="L5" s="155">
        <v>560</v>
      </c>
      <c r="M5" s="156">
        <v>22</v>
      </c>
    </row>
    <row r="6" spans="1:13">
      <c r="A6" s="187" t="s">
        <v>472</v>
      </c>
      <c r="B6" s="166">
        <v>839</v>
      </c>
      <c r="C6" s="166">
        <v>262</v>
      </c>
      <c r="D6" s="166">
        <v>217</v>
      </c>
      <c r="E6" s="166">
        <v>484</v>
      </c>
      <c r="F6" s="166">
        <v>428</v>
      </c>
      <c r="G6" s="166">
        <v>115</v>
      </c>
      <c r="H6" s="166">
        <v>40</v>
      </c>
      <c r="I6" s="166">
        <v>557</v>
      </c>
      <c r="J6" s="166">
        <v>272</v>
      </c>
      <c r="L6" s="155">
        <v>839</v>
      </c>
      <c r="M6" s="156">
        <v>262</v>
      </c>
    </row>
    <row r="7" spans="1:13">
      <c r="A7" s="187" t="s">
        <v>473</v>
      </c>
      <c r="B7" s="166">
        <v>902</v>
      </c>
      <c r="C7" s="166">
        <v>320</v>
      </c>
      <c r="D7" s="166">
        <v>176</v>
      </c>
      <c r="E7" s="166">
        <v>459</v>
      </c>
      <c r="F7" s="166">
        <v>454</v>
      </c>
      <c r="G7" s="166">
        <v>104</v>
      </c>
      <c r="H7" s="166">
        <v>30</v>
      </c>
      <c r="I7" s="166">
        <v>632</v>
      </c>
      <c r="J7" s="166">
        <v>275</v>
      </c>
      <c r="L7" s="155">
        <v>902</v>
      </c>
      <c r="M7" s="156">
        <v>320</v>
      </c>
    </row>
    <row r="8" spans="1:13">
      <c r="A8" s="187" t="s">
        <v>474</v>
      </c>
      <c r="B8" s="166">
        <v>1002</v>
      </c>
      <c r="C8" s="166">
        <v>327</v>
      </c>
      <c r="D8" s="176">
        <v>193</v>
      </c>
      <c r="E8" s="176">
        <v>475</v>
      </c>
      <c r="F8" s="176">
        <v>479</v>
      </c>
      <c r="G8" s="176">
        <v>95</v>
      </c>
      <c r="H8" s="176">
        <v>38</v>
      </c>
      <c r="I8" s="176">
        <v>677</v>
      </c>
      <c r="J8" s="176">
        <v>324</v>
      </c>
      <c r="L8" s="157">
        <v>1002</v>
      </c>
      <c r="M8" s="158">
        <v>327</v>
      </c>
    </row>
    <row r="9" spans="1:13">
      <c r="A9" s="187" t="s">
        <v>475</v>
      </c>
      <c r="B9" s="166">
        <v>1297</v>
      </c>
      <c r="C9" s="166">
        <v>366</v>
      </c>
      <c r="D9" s="176">
        <v>257</v>
      </c>
      <c r="E9" s="176">
        <v>596</v>
      </c>
      <c r="F9" s="176">
        <v>605</v>
      </c>
      <c r="G9" s="176">
        <v>147</v>
      </c>
      <c r="H9" s="176">
        <v>47</v>
      </c>
      <c r="I9" s="176">
        <v>873</v>
      </c>
      <c r="J9" s="176">
        <v>410</v>
      </c>
      <c r="L9" s="157">
        <v>1297</v>
      </c>
      <c r="M9" s="158">
        <v>366</v>
      </c>
    </row>
    <row r="10" spans="1:13" ht="16.5" customHeight="1">
      <c r="A10" s="187" t="s">
        <v>476</v>
      </c>
      <c r="B10" s="166">
        <v>1227</v>
      </c>
      <c r="C10" s="166">
        <v>317</v>
      </c>
      <c r="D10" s="176">
        <v>261</v>
      </c>
      <c r="E10" s="176">
        <v>587</v>
      </c>
      <c r="F10" s="176">
        <v>596</v>
      </c>
      <c r="G10" s="176">
        <v>195</v>
      </c>
      <c r="H10" s="176">
        <v>93</v>
      </c>
      <c r="I10" s="176">
        <v>951</v>
      </c>
      <c r="J10" s="176">
        <v>462</v>
      </c>
      <c r="L10" s="157">
        <v>1227</v>
      </c>
      <c r="M10" s="158">
        <v>317</v>
      </c>
    </row>
    <row r="11" spans="1:13">
      <c r="A11" s="187" t="s">
        <v>477</v>
      </c>
      <c r="B11" s="166">
        <v>1379</v>
      </c>
      <c r="C11" s="166">
        <v>417</v>
      </c>
      <c r="D11" s="176">
        <v>269</v>
      </c>
      <c r="E11" s="176">
        <v>604</v>
      </c>
      <c r="F11" s="176">
        <v>687</v>
      </c>
      <c r="G11" s="176">
        <v>249</v>
      </c>
      <c r="H11" s="176">
        <v>87</v>
      </c>
      <c r="I11" s="176">
        <v>1081</v>
      </c>
      <c r="J11" s="176">
        <v>533</v>
      </c>
      <c r="L11" s="157">
        <v>1379</v>
      </c>
      <c r="M11" s="158">
        <v>417</v>
      </c>
    </row>
    <row r="12" spans="1:13">
      <c r="A12" s="187" t="s">
        <v>478</v>
      </c>
      <c r="B12" s="166">
        <v>1400</v>
      </c>
      <c r="C12" s="166">
        <v>400</v>
      </c>
      <c r="D12" s="176">
        <v>228</v>
      </c>
      <c r="E12" s="176">
        <v>629</v>
      </c>
      <c r="F12" s="176">
        <v>708</v>
      </c>
      <c r="G12" s="176">
        <v>258</v>
      </c>
      <c r="H12" s="176">
        <v>107</v>
      </c>
      <c r="I12" s="176">
        <v>1102</v>
      </c>
      <c r="J12" s="176">
        <v>580</v>
      </c>
      <c r="L12" s="157">
        <v>1400</v>
      </c>
      <c r="M12" s="158">
        <v>400</v>
      </c>
    </row>
    <row r="13" spans="1:13">
      <c r="A13" s="187" t="s">
        <v>479</v>
      </c>
      <c r="B13" s="166">
        <v>1380</v>
      </c>
      <c r="C13" s="166">
        <v>333</v>
      </c>
      <c r="D13" s="176">
        <v>196</v>
      </c>
      <c r="E13" s="176">
        <v>560</v>
      </c>
      <c r="F13" s="176">
        <v>667</v>
      </c>
      <c r="G13" s="176">
        <v>276</v>
      </c>
      <c r="H13" s="176">
        <v>115</v>
      </c>
      <c r="I13" s="176">
        <v>1060</v>
      </c>
      <c r="J13" s="176">
        <v>553</v>
      </c>
      <c r="L13" s="157">
        <v>1380</v>
      </c>
      <c r="M13" s="158">
        <v>333</v>
      </c>
    </row>
    <row r="14" spans="1:13">
      <c r="A14" s="187" t="s">
        <v>480</v>
      </c>
      <c r="B14" s="166">
        <v>1485</v>
      </c>
      <c r="C14" s="166">
        <v>363</v>
      </c>
      <c r="D14" s="176">
        <v>221</v>
      </c>
      <c r="E14" s="176">
        <v>605</v>
      </c>
      <c r="F14" s="176">
        <v>698</v>
      </c>
      <c r="G14" s="176">
        <v>362</v>
      </c>
      <c r="H14" s="176">
        <v>149</v>
      </c>
      <c r="I14" s="176">
        <v>1184</v>
      </c>
      <c r="J14" s="176">
        <v>649</v>
      </c>
      <c r="L14" s="157">
        <v>1485</v>
      </c>
      <c r="M14" s="158">
        <v>363</v>
      </c>
    </row>
    <row r="15" spans="1:13">
      <c r="A15" s="188" t="s">
        <v>481</v>
      </c>
      <c r="B15" s="189">
        <v>1466</v>
      </c>
      <c r="C15" s="189">
        <v>320</v>
      </c>
      <c r="D15" s="178">
        <v>204</v>
      </c>
      <c r="E15" s="178">
        <v>623</v>
      </c>
      <c r="F15" s="178">
        <v>723</v>
      </c>
      <c r="G15" s="178">
        <v>318</v>
      </c>
      <c r="H15" s="178">
        <v>106</v>
      </c>
      <c r="I15" s="178">
        <v>1157</v>
      </c>
      <c r="J15" s="178">
        <v>602</v>
      </c>
      <c r="L15" s="159">
        <v>1466</v>
      </c>
      <c r="M15" s="160">
        <v>320</v>
      </c>
    </row>
    <row r="16" spans="1:13" ht="45" customHeight="1">
      <c r="A16" s="243" t="s">
        <v>482</v>
      </c>
      <c r="B16" s="243"/>
      <c r="C16" s="243"/>
      <c r="D16" s="243"/>
      <c r="E16" s="243"/>
      <c r="F16" s="243"/>
      <c r="G16" s="243"/>
      <c r="H16" s="243"/>
      <c r="I16" s="243"/>
      <c r="J16" s="243"/>
    </row>
  </sheetData>
  <mergeCells count="10">
    <mergeCell ref="A16:J16"/>
    <mergeCell ref="I3:J3"/>
    <mergeCell ref="A1:J1"/>
    <mergeCell ref="A3:A4"/>
    <mergeCell ref="H3:H4"/>
    <mergeCell ref="G3:G4"/>
    <mergeCell ref="F3:F4"/>
    <mergeCell ref="E3:E4"/>
    <mergeCell ref="D3:D4"/>
    <mergeCell ref="B3:C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224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09"/>
  <sheetViews>
    <sheetView showGridLines="0" zoomScale="90" zoomScaleNormal="90" workbookViewId="0">
      <selection sqref="A1:Y1"/>
    </sheetView>
  </sheetViews>
  <sheetFormatPr defaultColWidth="8.75" defaultRowHeight="15.75"/>
  <cols>
    <col min="1" max="1" width="33.875" style="110" bestFit="1" customWidth="1"/>
    <col min="2" max="2" width="10.875" style="33" customWidth="1"/>
    <col min="3" max="3" width="10.625" style="27" customWidth="1"/>
    <col min="4" max="4" width="10.625" style="33" customWidth="1"/>
    <col min="5" max="5" width="10.625" style="27" customWidth="1"/>
    <col min="6" max="6" width="10.625" style="33" customWidth="1"/>
    <col min="7" max="7" width="10.625" style="27" customWidth="1"/>
    <col min="8" max="8" width="10.625" style="33" customWidth="1"/>
    <col min="9" max="9" width="10.625" style="27" customWidth="1"/>
    <col min="10" max="10" width="10.625" style="33" customWidth="1"/>
    <col min="11" max="11" width="10.625" style="27" customWidth="1"/>
    <col min="12" max="12" width="10.625" style="33" customWidth="1"/>
    <col min="13" max="13" width="10.625" style="27" customWidth="1"/>
    <col min="14" max="14" width="10.625" style="33" customWidth="1"/>
    <col min="15" max="15" width="10.625" style="27" customWidth="1"/>
    <col min="16" max="16" width="10.625" style="33" customWidth="1"/>
    <col min="17" max="17" width="10.625" style="27" customWidth="1"/>
    <col min="18" max="18" width="10.625" style="33" customWidth="1"/>
    <col min="19" max="19" width="10.625" style="27" customWidth="1"/>
    <col min="20" max="20" width="10.625" style="33" customWidth="1"/>
    <col min="21" max="21" width="10.625" style="27" customWidth="1"/>
    <col min="22" max="22" width="10.625" style="33" customWidth="1"/>
    <col min="23" max="23" width="10.625" style="27" customWidth="1"/>
    <col min="24" max="24" width="10.625" style="33" customWidth="1"/>
    <col min="25" max="25" width="10.625" style="27" customWidth="1"/>
    <col min="26" max="16384" width="8.75" style="6"/>
  </cols>
  <sheetData>
    <row r="1" spans="1:25" ht="20.25">
      <c r="A1" s="265" t="s">
        <v>485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</row>
    <row r="2" spans="1:25" ht="15.75" customHeight="1">
      <c r="A2" s="196"/>
      <c r="B2" s="198" t="s">
        <v>149</v>
      </c>
      <c r="C2" s="198"/>
      <c r="D2" s="198"/>
      <c r="E2" s="198"/>
      <c r="F2" s="198"/>
      <c r="G2" s="198"/>
      <c r="H2" s="198" t="s">
        <v>384</v>
      </c>
      <c r="I2" s="198"/>
      <c r="J2" s="198"/>
      <c r="K2" s="198"/>
      <c r="L2" s="198"/>
      <c r="M2" s="198"/>
      <c r="N2" s="198" t="s">
        <v>385</v>
      </c>
      <c r="O2" s="198"/>
      <c r="P2" s="198"/>
      <c r="Q2" s="198"/>
      <c r="R2" s="198"/>
      <c r="S2" s="198"/>
      <c r="T2" s="198" t="s">
        <v>386</v>
      </c>
      <c r="U2" s="198"/>
      <c r="V2" s="198"/>
      <c r="W2" s="198"/>
      <c r="X2" s="198"/>
      <c r="Y2" s="198"/>
    </row>
    <row r="3" spans="1:25" ht="16.5">
      <c r="A3" s="197"/>
      <c r="B3" s="199" t="s">
        <v>149</v>
      </c>
      <c r="C3" s="199"/>
      <c r="D3" s="199" t="s">
        <v>148</v>
      </c>
      <c r="E3" s="199"/>
      <c r="F3" s="199" t="s">
        <v>147</v>
      </c>
      <c r="G3" s="199"/>
      <c r="H3" s="199" t="s">
        <v>149</v>
      </c>
      <c r="I3" s="199"/>
      <c r="J3" s="199" t="s">
        <v>148</v>
      </c>
      <c r="K3" s="199"/>
      <c r="L3" s="199" t="s">
        <v>147</v>
      </c>
      <c r="M3" s="199"/>
      <c r="N3" s="199" t="s">
        <v>149</v>
      </c>
      <c r="O3" s="199"/>
      <c r="P3" s="199" t="s">
        <v>148</v>
      </c>
      <c r="Q3" s="199"/>
      <c r="R3" s="199" t="s">
        <v>147</v>
      </c>
      <c r="S3" s="199"/>
      <c r="T3" s="199" t="s">
        <v>149</v>
      </c>
      <c r="U3" s="199"/>
      <c r="V3" s="199" t="s">
        <v>148</v>
      </c>
      <c r="W3" s="199"/>
      <c r="X3" s="199" t="s">
        <v>147</v>
      </c>
      <c r="Y3" s="199"/>
    </row>
    <row r="4" spans="1:25" ht="16.5">
      <c r="A4" s="119"/>
      <c r="B4" s="120" t="s">
        <v>317</v>
      </c>
      <c r="C4" s="21" t="s">
        <v>318</v>
      </c>
      <c r="D4" s="120" t="s">
        <v>317</v>
      </c>
      <c r="E4" s="21" t="s">
        <v>318</v>
      </c>
      <c r="F4" s="120" t="s">
        <v>317</v>
      </c>
      <c r="G4" s="21" t="s">
        <v>318</v>
      </c>
      <c r="H4" s="120" t="s">
        <v>317</v>
      </c>
      <c r="I4" s="21" t="s">
        <v>318</v>
      </c>
      <c r="J4" s="120" t="s">
        <v>317</v>
      </c>
      <c r="K4" s="21" t="s">
        <v>318</v>
      </c>
      <c r="L4" s="120" t="s">
        <v>317</v>
      </c>
      <c r="M4" s="21" t="s">
        <v>318</v>
      </c>
      <c r="N4" s="120" t="s">
        <v>317</v>
      </c>
      <c r="O4" s="21" t="s">
        <v>318</v>
      </c>
      <c r="P4" s="120" t="s">
        <v>317</v>
      </c>
      <c r="Q4" s="21" t="s">
        <v>318</v>
      </c>
      <c r="R4" s="120" t="s">
        <v>317</v>
      </c>
      <c r="S4" s="21" t="s">
        <v>318</v>
      </c>
      <c r="T4" s="120" t="s">
        <v>317</v>
      </c>
      <c r="U4" s="21" t="s">
        <v>318</v>
      </c>
      <c r="V4" s="120" t="s">
        <v>317</v>
      </c>
      <c r="W4" s="21" t="s">
        <v>318</v>
      </c>
      <c r="X4" s="120" t="s">
        <v>317</v>
      </c>
      <c r="Y4" s="21" t="s">
        <v>318</v>
      </c>
    </row>
    <row r="5" spans="1:25" s="111" customFormat="1" ht="16.5">
      <c r="A5" s="153" t="s">
        <v>408</v>
      </c>
      <c r="B5" s="36">
        <v>190198</v>
      </c>
      <c r="C5" s="98">
        <f>SUM(C6:C98)</f>
        <v>99.996845392696031</v>
      </c>
      <c r="D5" s="36">
        <v>107425</v>
      </c>
      <c r="E5" s="98">
        <f>SUM(E6:E98)</f>
        <v>99.995345589946481</v>
      </c>
      <c r="F5" s="36">
        <v>82773</v>
      </c>
      <c r="G5" s="98">
        <f>SUM(G6:G98)</f>
        <v>99.998791876578153</v>
      </c>
      <c r="H5" s="36">
        <v>1667</v>
      </c>
      <c r="I5" s="98">
        <f>SUM(I6:I98)</f>
        <v>100.00000000000003</v>
      </c>
      <c r="J5" s="36">
        <v>670</v>
      </c>
      <c r="K5" s="98">
        <f>SUM(K6:K98)</f>
        <v>100.00000000000001</v>
      </c>
      <c r="L5" s="36">
        <v>997</v>
      </c>
      <c r="M5" s="98">
        <f>SUM(M6:M98)</f>
        <v>100</v>
      </c>
      <c r="N5" s="36">
        <v>7150</v>
      </c>
      <c r="O5" s="98">
        <f>SUM(O6:O98)</f>
        <v>99.999999999999972</v>
      </c>
      <c r="P5" s="36">
        <v>3255</v>
      </c>
      <c r="Q5" s="98">
        <f>SUM(Q6:Q98)</f>
        <v>99.999999999999986</v>
      </c>
      <c r="R5" s="36">
        <v>3895</v>
      </c>
      <c r="S5" s="98">
        <f>SUM(S6:S98)</f>
        <v>99.999999999999929</v>
      </c>
      <c r="T5" s="36">
        <v>23694</v>
      </c>
      <c r="U5" s="98">
        <f>SUM(U6:U98)</f>
        <v>99.999999999999929</v>
      </c>
      <c r="V5" s="36">
        <v>13872</v>
      </c>
      <c r="W5" s="98">
        <f>SUM(W6:W98)</f>
        <v>100.00000000000001</v>
      </c>
      <c r="X5" s="36">
        <v>9822</v>
      </c>
      <c r="Y5" s="98">
        <f>SUM(Y6:Y98)</f>
        <v>100.00000000000001</v>
      </c>
    </row>
    <row r="6" spans="1:25" ht="16.5">
      <c r="A6" s="100" t="s">
        <v>126</v>
      </c>
      <c r="B6" s="26">
        <v>3995</v>
      </c>
      <c r="C6" s="101">
        <f t="shared" ref="C6:C37" si="0">B6/B$5*100</f>
        <v>2.1004426965583236</v>
      </c>
      <c r="D6" s="102">
        <v>356</v>
      </c>
      <c r="E6" s="112">
        <f t="shared" ref="E6:E53" si="1">D6/D$5*100</f>
        <v>0.33139399581103096</v>
      </c>
      <c r="F6" s="113">
        <v>3639</v>
      </c>
      <c r="G6" s="112">
        <f t="shared" ref="G6:G37" si="2">F6/F$5*100</f>
        <v>4.3963611322532712</v>
      </c>
      <c r="H6" s="5">
        <v>478</v>
      </c>
      <c r="I6" s="101">
        <f t="shared" ref="I6:I23" si="3">H6/H$5*100</f>
        <v>28.674265146970608</v>
      </c>
      <c r="J6" s="5">
        <v>83</v>
      </c>
      <c r="K6" s="101">
        <f t="shared" ref="K6:K22" si="4">J6/J$5*100</f>
        <v>12.388059701492537</v>
      </c>
      <c r="L6" s="5">
        <v>395</v>
      </c>
      <c r="M6" s="101">
        <f t="shared" ref="M6:M13" si="5">L6/L$5*100</f>
        <v>39.618856569709124</v>
      </c>
      <c r="N6" s="5">
        <v>1764</v>
      </c>
      <c r="O6" s="101">
        <f t="shared" ref="O6:O37" si="6">N6/N$5*100</f>
        <v>24.67132867132867</v>
      </c>
      <c r="P6" s="102">
        <v>165</v>
      </c>
      <c r="Q6" s="101">
        <f t="shared" ref="Q6:Q34" si="7">P6/P$5*100</f>
        <v>5.0691244239631335</v>
      </c>
      <c r="R6" s="102">
        <v>1599</v>
      </c>
      <c r="S6" s="101">
        <f t="shared" ref="S6:S39" si="8">R6/R$5*100</f>
        <v>41.05263157894737</v>
      </c>
      <c r="T6" s="102">
        <v>621</v>
      </c>
      <c r="U6" s="101">
        <f t="shared" ref="U6:U15" si="9">T6/T$5*100</f>
        <v>2.6209166877690553</v>
      </c>
      <c r="V6" s="102">
        <v>41</v>
      </c>
      <c r="W6" s="101">
        <f t="shared" ref="W6:W15" si="10">V6/V$5*100</f>
        <v>0.2955594002306805</v>
      </c>
      <c r="X6" s="102">
        <v>580</v>
      </c>
      <c r="Y6" s="101">
        <f t="shared" ref="Y6:Y15" si="11">X6/X$5*100</f>
        <v>5.9051109753614339</v>
      </c>
    </row>
    <row r="7" spans="1:25" ht="16.5">
      <c r="A7" s="100" t="s">
        <v>146</v>
      </c>
      <c r="B7" s="26">
        <v>34969</v>
      </c>
      <c r="C7" s="101">
        <f t="shared" si="0"/>
        <v>18.385577135406262</v>
      </c>
      <c r="D7" s="102">
        <v>21538</v>
      </c>
      <c r="E7" s="112">
        <f t="shared" si="1"/>
        <v>20.049336746567374</v>
      </c>
      <c r="F7" s="114">
        <v>13431</v>
      </c>
      <c r="G7" s="112">
        <f t="shared" si="2"/>
        <v>16.226305679388204</v>
      </c>
      <c r="H7" s="5">
        <v>36</v>
      </c>
      <c r="I7" s="101">
        <f t="shared" si="3"/>
        <v>2.1595680863827234</v>
      </c>
      <c r="J7" s="5">
        <v>25</v>
      </c>
      <c r="K7" s="101">
        <f t="shared" si="4"/>
        <v>3.7313432835820892</v>
      </c>
      <c r="L7" s="5">
        <v>11</v>
      </c>
      <c r="M7" s="101">
        <f t="shared" si="5"/>
        <v>1.103309929789368</v>
      </c>
      <c r="N7" s="5">
        <v>953</v>
      </c>
      <c r="O7" s="101">
        <f t="shared" si="6"/>
        <v>13.32867132867133</v>
      </c>
      <c r="P7" s="102">
        <v>671</v>
      </c>
      <c r="Q7" s="101">
        <f t="shared" si="7"/>
        <v>20.614439324116741</v>
      </c>
      <c r="R7" s="102">
        <v>282</v>
      </c>
      <c r="S7" s="101">
        <f t="shared" si="8"/>
        <v>7.2400513478818995</v>
      </c>
      <c r="T7" s="102">
        <v>3289</v>
      </c>
      <c r="U7" s="101">
        <f t="shared" si="9"/>
        <v>13.881151346332404</v>
      </c>
      <c r="V7" s="102">
        <v>2010</v>
      </c>
      <c r="W7" s="101">
        <f t="shared" si="10"/>
        <v>14.489619377162629</v>
      </c>
      <c r="X7" s="102">
        <v>1279</v>
      </c>
      <c r="Y7" s="101">
        <f t="shared" si="11"/>
        <v>13.02178782325392</v>
      </c>
    </row>
    <row r="8" spans="1:25" ht="16.5">
      <c r="A8" s="100" t="s">
        <v>113</v>
      </c>
      <c r="B8" s="26">
        <v>908</v>
      </c>
      <c r="C8" s="101">
        <f t="shared" si="0"/>
        <v>0.47739723866707323</v>
      </c>
      <c r="D8" s="102">
        <v>194</v>
      </c>
      <c r="E8" s="112">
        <f t="shared" si="1"/>
        <v>0.18059111007679776</v>
      </c>
      <c r="F8" s="5">
        <v>714</v>
      </c>
      <c r="G8" s="112">
        <f t="shared" si="2"/>
        <v>0.86260012322858892</v>
      </c>
      <c r="H8" s="5">
        <v>100</v>
      </c>
      <c r="I8" s="101">
        <f t="shared" si="3"/>
        <v>5.9988002399520095</v>
      </c>
      <c r="J8" s="5">
        <v>29</v>
      </c>
      <c r="K8" s="101">
        <f t="shared" si="4"/>
        <v>4.3283582089552244</v>
      </c>
      <c r="L8" s="5">
        <v>71</v>
      </c>
      <c r="M8" s="101">
        <f t="shared" si="5"/>
        <v>7.1213640922768304</v>
      </c>
      <c r="N8" s="5">
        <v>762</v>
      </c>
      <c r="O8" s="101">
        <f t="shared" si="6"/>
        <v>10.657342657342657</v>
      </c>
      <c r="P8" s="102">
        <v>153</v>
      </c>
      <c r="Q8" s="101">
        <f t="shared" si="7"/>
        <v>4.7004608294930872</v>
      </c>
      <c r="R8" s="102">
        <v>609</v>
      </c>
      <c r="S8" s="101">
        <f t="shared" si="8"/>
        <v>15.635430038510911</v>
      </c>
      <c r="T8" s="102">
        <v>32</v>
      </c>
      <c r="U8" s="101">
        <f t="shared" si="9"/>
        <v>0.13505528825863089</v>
      </c>
      <c r="V8" s="102">
        <v>7</v>
      </c>
      <c r="W8" s="101">
        <f t="shared" si="10"/>
        <v>5.0461361014994231E-2</v>
      </c>
      <c r="X8" s="102">
        <v>25</v>
      </c>
      <c r="Y8" s="101">
        <f t="shared" si="11"/>
        <v>0.25453064548971699</v>
      </c>
    </row>
    <row r="9" spans="1:25" ht="16.5">
      <c r="A9" s="100" t="s">
        <v>132</v>
      </c>
      <c r="B9" s="26">
        <v>36952</v>
      </c>
      <c r="C9" s="101">
        <f t="shared" si="0"/>
        <v>19.428174849367501</v>
      </c>
      <c r="D9" s="102">
        <v>18432</v>
      </c>
      <c r="E9" s="112">
        <f t="shared" si="1"/>
        <v>17.158017221317198</v>
      </c>
      <c r="F9" s="113">
        <v>18520</v>
      </c>
      <c r="G9" s="112">
        <f t="shared" si="2"/>
        <v>22.374445773380209</v>
      </c>
      <c r="H9" s="5">
        <v>6</v>
      </c>
      <c r="I9" s="101">
        <f t="shared" si="3"/>
        <v>0.35992801439712058</v>
      </c>
      <c r="J9" s="5">
        <v>4</v>
      </c>
      <c r="K9" s="101">
        <f t="shared" si="4"/>
        <v>0.59701492537313439</v>
      </c>
      <c r="L9" s="5">
        <v>2</v>
      </c>
      <c r="M9" s="101">
        <f t="shared" si="5"/>
        <v>0.20060180541624875</v>
      </c>
      <c r="N9" s="5">
        <v>642</v>
      </c>
      <c r="O9" s="101">
        <f t="shared" si="6"/>
        <v>8.9790209790209801</v>
      </c>
      <c r="P9" s="102">
        <v>400</v>
      </c>
      <c r="Q9" s="101">
        <f t="shared" si="7"/>
        <v>12.288786482334869</v>
      </c>
      <c r="R9" s="102">
        <v>242</v>
      </c>
      <c r="S9" s="101">
        <f t="shared" si="8"/>
        <v>6.2130937098844674</v>
      </c>
      <c r="T9" s="102">
        <v>6190</v>
      </c>
      <c r="U9" s="101">
        <f t="shared" si="9"/>
        <v>26.124757322528907</v>
      </c>
      <c r="V9" s="102">
        <v>3471</v>
      </c>
      <c r="W9" s="101">
        <f t="shared" si="10"/>
        <v>25.021626297577853</v>
      </c>
      <c r="X9" s="102">
        <v>2719</v>
      </c>
      <c r="Y9" s="101">
        <f t="shared" si="11"/>
        <v>27.68275300346162</v>
      </c>
    </row>
    <row r="10" spans="1:25" ht="16.5">
      <c r="A10" s="100" t="s">
        <v>391</v>
      </c>
      <c r="B10" s="26">
        <v>15865</v>
      </c>
      <c r="C10" s="101">
        <f t="shared" si="0"/>
        <v>8.341307479573917</v>
      </c>
      <c r="D10" s="102">
        <v>10059</v>
      </c>
      <c r="E10" s="112">
        <f t="shared" si="1"/>
        <v>9.3637421456830356</v>
      </c>
      <c r="F10" s="113">
        <v>5806</v>
      </c>
      <c r="G10" s="112">
        <f t="shared" si="2"/>
        <v>7.0143645874862575</v>
      </c>
      <c r="H10" s="5">
        <v>310</v>
      </c>
      <c r="I10" s="101">
        <f t="shared" si="3"/>
        <v>18.596280743851228</v>
      </c>
      <c r="J10" s="5">
        <v>195</v>
      </c>
      <c r="K10" s="101">
        <f t="shared" si="4"/>
        <v>29.1044776119403</v>
      </c>
      <c r="L10" s="5">
        <v>115</v>
      </c>
      <c r="M10" s="101">
        <f t="shared" si="5"/>
        <v>11.534603811434303</v>
      </c>
      <c r="N10" s="5">
        <v>618</v>
      </c>
      <c r="O10" s="101">
        <f t="shared" si="6"/>
        <v>8.6433566433566433</v>
      </c>
      <c r="P10" s="102">
        <v>505</v>
      </c>
      <c r="Q10" s="101">
        <f t="shared" si="7"/>
        <v>15.514592933947775</v>
      </c>
      <c r="R10" s="102">
        <v>113</v>
      </c>
      <c r="S10" s="101">
        <f t="shared" si="8"/>
        <v>2.9011553273427468</v>
      </c>
      <c r="T10" s="102">
        <v>1442</v>
      </c>
      <c r="U10" s="101">
        <f t="shared" si="9"/>
        <v>6.085928927154554</v>
      </c>
      <c r="V10" s="102">
        <v>1010</v>
      </c>
      <c r="W10" s="101">
        <f t="shared" si="10"/>
        <v>7.2808535178777394</v>
      </c>
      <c r="X10" s="102">
        <v>432</v>
      </c>
      <c r="Y10" s="101">
        <f t="shared" si="11"/>
        <v>4.398289554062309</v>
      </c>
    </row>
    <row r="11" spans="1:25" ht="16.5">
      <c r="A11" s="100" t="s">
        <v>131</v>
      </c>
      <c r="B11" s="26">
        <v>19828</v>
      </c>
      <c r="C11" s="101">
        <f t="shared" si="0"/>
        <v>10.424925603844414</v>
      </c>
      <c r="D11" s="102">
        <v>10403</v>
      </c>
      <c r="E11" s="112">
        <f t="shared" si="1"/>
        <v>9.6839655573656032</v>
      </c>
      <c r="F11" s="113">
        <v>9425</v>
      </c>
      <c r="G11" s="112">
        <f t="shared" si="2"/>
        <v>11.386563251301753</v>
      </c>
      <c r="H11" s="5">
        <v>257</v>
      </c>
      <c r="I11" s="101">
        <f t="shared" si="3"/>
        <v>15.416916616676666</v>
      </c>
      <c r="J11" s="5">
        <v>130</v>
      </c>
      <c r="K11" s="101">
        <f t="shared" si="4"/>
        <v>19.402985074626866</v>
      </c>
      <c r="L11" s="5">
        <v>127</v>
      </c>
      <c r="M11" s="101">
        <f t="shared" si="5"/>
        <v>12.738214643931794</v>
      </c>
      <c r="N11" s="5">
        <v>493</v>
      </c>
      <c r="O11" s="101">
        <f t="shared" si="6"/>
        <v>6.895104895104895</v>
      </c>
      <c r="P11" s="102">
        <v>328</v>
      </c>
      <c r="Q11" s="101">
        <f t="shared" si="7"/>
        <v>10.076804915514593</v>
      </c>
      <c r="R11" s="102">
        <v>165</v>
      </c>
      <c r="S11" s="101">
        <f t="shared" si="8"/>
        <v>4.2362002567394095</v>
      </c>
      <c r="T11" s="102">
        <v>3434</v>
      </c>
      <c r="U11" s="101">
        <f t="shared" si="9"/>
        <v>14.493120621254327</v>
      </c>
      <c r="V11" s="102">
        <v>2091</v>
      </c>
      <c r="W11" s="101">
        <f t="shared" si="10"/>
        <v>15.073529411764705</v>
      </c>
      <c r="X11" s="102">
        <v>1343</v>
      </c>
      <c r="Y11" s="101">
        <f t="shared" si="11"/>
        <v>13.673386275707594</v>
      </c>
    </row>
    <row r="12" spans="1:25" ht="16.5">
      <c r="A12" s="100" t="s">
        <v>130</v>
      </c>
      <c r="B12" s="26">
        <v>11302</v>
      </c>
      <c r="C12" s="101">
        <f t="shared" si="0"/>
        <v>5.9422286249066767</v>
      </c>
      <c r="D12" s="102">
        <v>6899</v>
      </c>
      <c r="E12" s="112">
        <f t="shared" si="1"/>
        <v>6.4221549918547822</v>
      </c>
      <c r="F12" s="113">
        <v>4403</v>
      </c>
      <c r="G12" s="112">
        <f t="shared" si="2"/>
        <v>5.3193674265762994</v>
      </c>
      <c r="H12" s="5">
        <v>55</v>
      </c>
      <c r="I12" s="101">
        <f t="shared" si="3"/>
        <v>3.2993401319736058</v>
      </c>
      <c r="J12" s="5">
        <v>31</v>
      </c>
      <c r="K12" s="101">
        <f t="shared" si="4"/>
        <v>4.6268656716417906</v>
      </c>
      <c r="L12" s="5">
        <v>24</v>
      </c>
      <c r="M12" s="101">
        <f t="shared" si="5"/>
        <v>2.4072216649949847</v>
      </c>
      <c r="N12" s="5">
        <v>314</v>
      </c>
      <c r="O12" s="101">
        <f t="shared" si="6"/>
        <v>4.3916083916083917</v>
      </c>
      <c r="P12" s="102">
        <v>217</v>
      </c>
      <c r="Q12" s="101">
        <f t="shared" si="7"/>
        <v>6.666666666666667</v>
      </c>
      <c r="R12" s="102">
        <v>97</v>
      </c>
      <c r="S12" s="101">
        <f t="shared" si="8"/>
        <v>2.490372272143774</v>
      </c>
      <c r="T12" s="102">
        <v>966</v>
      </c>
      <c r="U12" s="101">
        <f t="shared" si="9"/>
        <v>4.0769815143074197</v>
      </c>
      <c r="V12" s="102">
        <v>597</v>
      </c>
      <c r="W12" s="101">
        <f t="shared" si="10"/>
        <v>4.3036332179930792</v>
      </c>
      <c r="X12" s="102">
        <v>369</v>
      </c>
      <c r="Y12" s="101">
        <f t="shared" si="11"/>
        <v>3.7568723274282219</v>
      </c>
    </row>
    <row r="13" spans="1:25" ht="16.5">
      <c r="A13" s="100" t="s">
        <v>393</v>
      </c>
      <c r="B13" s="26">
        <v>6061</v>
      </c>
      <c r="C13" s="101">
        <f t="shared" si="0"/>
        <v>3.1866791448911136</v>
      </c>
      <c r="D13" s="102">
        <v>3286</v>
      </c>
      <c r="E13" s="112">
        <f t="shared" si="1"/>
        <v>3.0588782871771003</v>
      </c>
      <c r="F13" s="114">
        <v>2775</v>
      </c>
      <c r="G13" s="112">
        <f t="shared" si="2"/>
        <v>3.3525424957413645</v>
      </c>
      <c r="H13" s="5">
        <v>77</v>
      </c>
      <c r="I13" s="101">
        <f t="shared" si="3"/>
        <v>4.6190761847630473</v>
      </c>
      <c r="J13" s="5">
        <v>44</v>
      </c>
      <c r="K13" s="101">
        <f t="shared" si="4"/>
        <v>6.567164179104477</v>
      </c>
      <c r="L13" s="5">
        <v>33</v>
      </c>
      <c r="M13" s="101">
        <f t="shared" si="5"/>
        <v>3.3099297893681046</v>
      </c>
      <c r="N13" s="5">
        <v>195</v>
      </c>
      <c r="O13" s="101">
        <f t="shared" si="6"/>
        <v>2.7272727272727271</v>
      </c>
      <c r="P13" s="102">
        <v>125</v>
      </c>
      <c r="Q13" s="101">
        <f t="shared" si="7"/>
        <v>3.8402457757296471</v>
      </c>
      <c r="R13" s="102">
        <v>70</v>
      </c>
      <c r="S13" s="101">
        <f t="shared" si="8"/>
        <v>1.7971758664955071</v>
      </c>
      <c r="T13" s="102">
        <v>1375</v>
      </c>
      <c r="U13" s="101">
        <f t="shared" si="9"/>
        <v>5.8031569173630455</v>
      </c>
      <c r="V13" s="102">
        <v>739</v>
      </c>
      <c r="W13" s="101">
        <f t="shared" si="10"/>
        <v>5.3272779700115338</v>
      </c>
      <c r="X13" s="102">
        <v>636</v>
      </c>
      <c r="Y13" s="101">
        <f t="shared" si="11"/>
        <v>6.4752596212584006</v>
      </c>
    </row>
    <row r="14" spans="1:25" ht="16.5">
      <c r="A14" s="100" t="s">
        <v>116</v>
      </c>
      <c r="B14" s="26">
        <v>1508</v>
      </c>
      <c r="C14" s="101">
        <f t="shared" si="0"/>
        <v>0.79285796906381767</v>
      </c>
      <c r="D14" s="102">
        <v>1375</v>
      </c>
      <c r="E14" s="112">
        <f t="shared" si="1"/>
        <v>1.2799627647195717</v>
      </c>
      <c r="F14" s="5">
        <v>133</v>
      </c>
      <c r="G14" s="112">
        <f t="shared" si="2"/>
        <v>0.16068041511120776</v>
      </c>
      <c r="H14" s="5">
        <v>2</v>
      </c>
      <c r="I14" s="101">
        <f t="shared" si="3"/>
        <v>0.11997600479904018</v>
      </c>
      <c r="J14" s="5">
        <v>2</v>
      </c>
      <c r="K14" s="101">
        <f t="shared" si="4"/>
        <v>0.29850746268656719</v>
      </c>
      <c r="L14" s="5">
        <v>0</v>
      </c>
      <c r="M14" s="101" t="s">
        <v>2</v>
      </c>
      <c r="N14" s="5">
        <v>187</v>
      </c>
      <c r="O14" s="101">
        <f t="shared" si="6"/>
        <v>2.6153846153846154</v>
      </c>
      <c r="P14" s="102">
        <v>176</v>
      </c>
      <c r="Q14" s="101">
        <f t="shared" si="7"/>
        <v>5.4070660522273428</v>
      </c>
      <c r="R14" s="102">
        <v>11</v>
      </c>
      <c r="S14" s="101">
        <f t="shared" si="8"/>
        <v>0.28241335044929394</v>
      </c>
      <c r="T14" s="102">
        <v>443</v>
      </c>
      <c r="U14" s="101">
        <f t="shared" si="9"/>
        <v>1.8696716468304213</v>
      </c>
      <c r="V14" s="102">
        <v>418</v>
      </c>
      <c r="W14" s="101">
        <f t="shared" si="10"/>
        <v>3.013264129181084</v>
      </c>
      <c r="X14" s="102">
        <v>25</v>
      </c>
      <c r="Y14" s="101">
        <f t="shared" si="11"/>
        <v>0.25453064548971699</v>
      </c>
    </row>
    <row r="15" spans="1:25" ht="16.5">
      <c r="A15" s="100" t="s">
        <v>129</v>
      </c>
      <c r="B15" s="26">
        <v>8407</v>
      </c>
      <c r="C15" s="101">
        <f t="shared" si="0"/>
        <v>4.4201306007423842</v>
      </c>
      <c r="D15" s="102">
        <v>4902</v>
      </c>
      <c r="E15" s="112">
        <f t="shared" si="1"/>
        <v>4.5631836164766115</v>
      </c>
      <c r="F15" s="113">
        <v>3505</v>
      </c>
      <c r="G15" s="112">
        <f t="shared" si="2"/>
        <v>4.2344725937201746</v>
      </c>
      <c r="H15" s="5">
        <v>15</v>
      </c>
      <c r="I15" s="101">
        <f t="shared" si="3"/>
        <v>0.89982003599280136</v>
      </c>
      <c r="J15" s="5">
        <v>7</v>
      </c>
      <c r="K15" s="101">
        <f t="shared" si="4"/>
        <v>1.0447761194029852</v>
      </c>
      <c r="L15" s="5">
        <v>8</v>
      </c>
      <c r="M15" s="101">
        <f t="shared" ref="M15:M23" si="12">L15/L$5*100</f>
        <v>0.80240722166499501</v>
      </c>
      <c r="N15" s="5">
        <v>186</v>
      </c>
      <c r="O15" s="101">
        <f t="shared" si="6"/>
        <v>2.6013986013986012</v>
      </c>
      <c r="P15" s="102">
        <v>121</v>
      </c>
      <c r="Q15" s="101">
        <f t="shared" si="7"/>
        <v>3.7173579109062977</v>
      </c>
      <c r="R15" s="102">
        <v>65</v>
      </c>
      <c r="S15" s="101">
        <f t="shared" si="8"/>
        <v>1.6688061617458279</v>
      </c>
      <c r="T15" s="102">
        <v>1068</v>
      </c>
      <c r="U15" s="101">
        <f t="shared" si="9"/>
        <v>4.5074702456318052</v>
      </c>
      <c r="V15" s="102">
        <v>633</v>
      </c>
      <c r="W15" s="101">
        <f t="shared" si="10"/>
        <v>4.5631487889273359</v>
      </c>
      <c r="X15" s="102">
        <v>435</v>
      </c>
      <c r="Y15" s="101">
        <f t="shared" si="11"/>
        <v>4.4288332315210752</v>
      </c>
    </row>
    <row r="16" spans="1:25" ht="16.5">
      <c r="A16" s="100" t="s">
        <v>105</v>
      </c>
      <c r="B16" s="26">
        <v>212</v>
      </c>
      <c r="C16" s="101">
        <f t="shared" si="0"/>
        <v>0.11146279140684971</v>
      </c>
      <c r="D16" s="102">
        <v>22</v>
      </c>
      <c r="E16" s="112">
        <f t="shared" si="1"/>
        <v>2.0479404235513147E-2</v>
      </c>
      <c r="F16" s="5">
        <v>190</v>
      </c>
      <c r="G16" s="112">
        <f t="shared" si="2"/>
        <v>0.22954345015886823</v>
      </c>
      <c r="H16" s="5">
        <v>101</v>
      </c>
      <c r="I16" s="101">
        <f t="shared" si="3"/>
        <v>6.0587882423515298</v>
      </c>
      <c r="J16" s="5">
        <v>12</v>
      </c>
      <c r="K16" s="101">
        <f t="shared" si="4"/>
        <v>1.791044776119403</v>
      </c>
      <c r="L16" s="5">
        <v>89</v>
      </c>
      <c r="M16" s="101">
        <f t="shared" si="12"/>
        <v>8.9267803410230684</v>
      </c>
      <c r="N16" s="5">
        <v>110</v>
      </c>
      <c r="O16" s="101">
        <f t="shared" si="6"/>
        <v>1.5384615384615385</v>
      </c>
      <c r="P16" s="102">
        <v>10</v>
      </c>
      <c r="Q16" s="101">
        <f t="shared" si="7"/>
        <v>0.30721966205837176</v>
      </c>
      <c r="R16" s="102">
        <v>100</v>
      </c>
      <c r="S16" s="101">
        <f t="shared" si="8"/>
        <v>2.5673940949935816</v>
      </c>
      <c r="T16" s="102">
        <v>0</v>
      </c>
      <c r="U16" s="101" t="s">
        <v>300</v>
      </c>
      <c r="V16" s="102">
        <v>0</v>
      </c>
      <c r="W16" s="101" t="s">
        <v>2</v>
      </c>
      <c r="X16" s="102">
        <v>0</v>
      </c>
      <c r="Y16" s="101" t="s">
        <v>2</v>
      </c>
    </row>
    <row r="17" spans="1:25" ht="16.5">
      <c r="A17" s="100" t="s">
        <v>109</v>
      </c>
      <c r="B17" s="26">
        <v>714</v>
      </c>
      <c r="C17" s="101">
        <f t="shared" si="0"/>
        <v>0.37539826917212588</v>
      </c>
      <c r="D17" s="102">
        <v>38</v>
      </c>
      <c r="E17" s="112">
        <f t="shared" si="1"/>
        <v>3.5373516406795438E-2</v>
      </c>
      <c r="F17" s="5">
        <v>676</v>
      </c>
      <c r="G17" s="112">
        <f t="shared" si="2"/>
        <v>0.81669143319681536</v>
      </c>
      <c r="H17" s="5">
        <v>23</v>
      </c>
      <c r="I17" s="101">
        <f t="shared" si="3"/>
        <v>1.3797240551889622</v>
      </c>
      <c r="J17" s="5">
        <v>4</v>
      </c>
      <c r="K17" s="101">
        <f t="shared" si="4"/>
        <v>0.59701492537313439</v>
      </c>
      <c r="L17" s="5">
        <v>19</v>
      </c>
      <c r="M17" s="101">
        <f t="shared" si="12"/>
        <v>1.9057171514543632</v>
      </c>
      <c r="N17" s="5">
        <v>103</v>
      </c>
      <c r="O17" s="101">
        <f t="shared" si="6"/>
        <v>1.4405594405594406</v>
      </c>
      <c r="P17" s="102">
        <v>6</v>
      </c>
      <c r="Q17" s="101">
        <f t="shared" si="7"/>
        <v>0.18433179723502305</v>
      </c>
      <c r="R17" s="102">
        <v>97</v>
      </c>
      <c r="S17" s="101">
        <f t="shared" si="8"/>
        <v>2.490372272143774</v>
      </c>
      <c r="T17" s="102">
        <v>171</v>
      </c>
      <c r="U17" s="101">
        <f t="shared" ref="U17:U47" si="13">T17/T$5*100</f>
        <v>0.72170169663205874</v>
      </c>
      <c r="V17" s="102">
        <v>9</v>
      </c>
      <c r="W17" s="101">
        <f t="shared" ref="W17:W47" si="14">V17/V$5*100</f>
        <v>6.4878892733564009E-2</v>
      </c>
      <c r="X17" s="102">
        <v>162</v>
      </c>
      <c r="Y17" s="101">
        <f t="shared" ref="Y17:Y39" si="15">X17/X$5*100</f>
        <v>1.6493585827733657</v>
      </c>
    </row>
    <row r="18" spans="1:25" ht="16.5">
      <c r="A18" s="100" t="s">
        <v>392</v>
      </c>
      <c r="B18" s="26">
        <v>9548</v>
      </c>
      <c r="C18" s="101">
        <f t="shared" si="0"/>
        <v>5.0200317563801926</v>
      </c>
      <c r="D18" s="102">
        <v>5814</v>
      </c>
      <c r="E18" s="112">
        <f t="shared" si="1"/>
        <v>5.4121480102397017</v>
      </c>
      <c r="F18" s="113">
        <v>3734</v>
      </c>
      <c r="G18" s="112">
        <f t="shared" si="2"/>
        <v>4.5111328573327052</v>
      </c>
      <c r="H18" s="5">
        <v>6</v>
      </c>
      <c r="I18" s="101">
        <f t="shared" si="3"/>
        <v>0.35992801439712058</v>
      </c>
      <c r="J18" s="5">
        <v>4</v>
      </c>
      <c r="K18" s="101">
        <f t="shared" si="4"/>
        <v>0.59701492537313439</v>
      </c>
      <c r="L18" s="5">
        <v>2</v>
      </c>
      <c r="M18" s="101">
        <f t="shared" si="12"/>
        <v>0.20060180541624875</v>
      </c>
      <c r="N18" s="5">
        <v>101</v>
      </c>
      <c r="O18" s="101">
        <f t="shared" si="6"/>
        <v>1.4125874125874125</v>
      </c>
      <c r="P18" s="102">
        <v>38</v>
      </c>
      <c r="Q18" s="101">
        <f t="shared" si="7"/>
        <v>1.1674347158218126</v>
      </c>
      <c r="R18" s="102">
        <v>63</v>
      </c>
      <c r="S18" s="101">
        <f t="shared" si="8"/>
        <v>1.6174582798459562</v>
      </c>
      <c r="T18" s="102">
        <v>1128</v>
      </c>
      <c r="U18" s="101">
        <f t="shared" si="13"/>
        <v>4.7606989111167382</v>
      </c>
      <c r="V18" s="102">
        <v>700</v>
      </c>
      <c r="W18" s="101">
        <f t="shared" si="14"/>
        <v>5.0461361014994228</v>
      </c>
      <c r="X18" s="102">
        <v>428</v>
      </c>
      <c r="Y18" s="101">
        <f t="shared" si="15"/>
        <v>4.3575646507839547</v>
      </c>
    </row>
    <row r="19" spans="1:25" ht="16.5">
      <c r="A19" s="100" t="s">
        <v>125</v>
      </c>
      <c r="B19" s="26">
        <v>3142</v>
      </c>
      <c r="C19" s="101">
        <f t="shared" si="0"/>
        <v>1.6519626915109518</v>
      </c>
      <c r="D19" s="102">
        <v>786</v>
      </c>
      <c r="E19" s="112">
        <f t="shared" si="1"/>
        <v>0.73167326041424252</v>
      </c>
      <c r="F19" s="26">
        <v>2356</v>
      </c>
      <c r="G19" s="112">
        <f t="shared" si="2"/>
        <v>2.8463387819699664</v>
      </c>
      <c r="H19" s="5">
        <v>72</v>
      </c>
      <c r="I19" s="101">
        <f t="shared" si="3"/>
        <v>4.3191361727654467</v>
      </c>
      <c r="J19" s="5">
        <v>42</v>
      </c>
      <c r="K19" s="101">
        <f t="shared" si="4"/>
        <v>6.2686567164179099</v>
      </c>
      <c r="L19" s="5">
        <v>30</v>
      </c>
      <c r="M19" s="101">
        <f t="shared" si="12"/>
        <v>3.009027081243731</v>
      </c>
      <c r="N19" s="5">
        <v>78</v>
      </c>
      <c r="O19" s="101">
        <f t="shared" si="6"/>
        <v>1.0909090909090911</v>
      </c>
      <c r="P19" s="102">
        <v>32</v>
      </c>
      <c r="Q19" s="101">
        <f t="shared" si="7"/>
        <v>0.98310291858678955</v>
      </c>
      <c r="R19" s="102">
        <v>46</v>
      </c>
      <c r="S19" s="101">
        <f t="shared" si="8"/>
        <v>1.1810012836970476</v>
      </c>
      <c r="T19" s="102">
        <v>105</v>
      </c>
      <c r="U19" s="101">
        <f t="shared" si="13"/>
        <v>0.4431501645986326</v>
      </c>
      <c r="V19" s="102">
        <v>23</v>
      </c>
      <c r="W19" s="101">
        <f t="shared" si="14"/>
        <v>0.16580161476355249</v>
      </c>
      <c r="X19" s="102">
        <v>82</v>
      </c>
      <c r="Y19" s="101">
        <f t="shared" si="15"/>
        <v>0.83486051720627164</v>
      </c>
    </row>
    <row r="20" spans="1:25" ht="16.5">
      <c r="A20" s="100" t="s">
        <v>395</v>
      </c>
      <c r="B20" s="26">
        <v>484</v>
      </c>
      <c r="C20" s="101">
        <f t="shared" si="0"/>
        <v>0.25447165585337383</v>
      </c>
      <c r="D20" s="102">
        <v>207</v>
      </c>
      <c r="E20" s="112">
        <f t="shared" si="1"/>
        <v>0.19269257621596464</v>
      </c>
      <c r="F20" s="5">
        <v>277</v>
      </c>
      <c r="G20" s="112">
        <f t="shared" si="2"/>
        <v>0.33465018786319212</v>
      </c>
      <c r="H20" s="5">
        <v>17</v>
      </c>
      <c r="I20" s="101">
        <f t="shared" si="3"/>
        <v>1.0197960407918416</v>
      </c>
      <c r="J20" s="5">
        <v>10</v>
      </c>
      <c r="K20" s="101">
        <f t="shared" si="4"/>
        <v>1.4925373134328357</v>
      </c>
      <c r="L20" s="5">
        <v>7</v>
      </c>
      <c r="M20" s="101">
        <f t="shared" si="12"/>
        <v>0.70210631895687059</v>
      </c>
      <c r="N20" s="5">
        <v>75</v>
      </c>
      <c r="O20" s="101">
        <f t="shared" si="6"/>
        <v>1.048951048951049</v>
      </c>
      <c r="P20" s="102">
        <v>2</v>
      </c>
      <c r="Q20" s="101">
        <f t="shared" si="7"/>
        <v>6.1443932411674347E-2</v>
      </c>
      <c r="R20" s="102">
        <v>73</v>
      </c>
      <c r="S20" s="101">
        <f t="shared" si="8"/>
        <v>1.8741976893453145</v>
      </c>
      <c r="T20" s="102">
        <v>13</v>
      </c>
      <c r="U20" s="101">
        <f t="shared" si="13"/>
        <v>5.4866210855068799E-2</v>
      </c>
      <c r="V20" s="102">
        <v>3</v>
      </c>
      <c r="W20" s="101">
        <f t="shared" si="14"/>
        <v>2.1626297577854673E-2</v>
      </c>
      <c r="X20" s="102">
        <v>10</v>
      </c>
      <c r="Y20" s="101">
        <f t="shared" si="15"/>
        <v>0.10181225819588678</v>
      </c>
    </row>
    <row r="21" spans="1:25" ht="16.5">
      <c r="A21" s="100" t="s">
        <v>104</v>
      </c>
      <c r="B21" s="114">
        <v>171</v>
      </c>
      <c r="C21" s="112">
        <f t="shared" si="0"/>
        <v>8.9906308163072171E-2</v>
      </c>
      <c r="D21" s="152">
        <v>8</v>
      </c>
      <c r="E21" s="112">
        <f t="shared" si="1"/>
        <v>7.4470560856411457E-3</v>
      </c>
      <c r="F21" s="113">
        <v>163</v>
      </c>
      <c r="G21" s="112">
        <f t="shared" si="2"/>
        <v>0.19692411776787117</v>
      </c>
      <c r="H21" s="113">
        <v>16</v>
      </c>
      <c r="I21" s="112">
        <f t="shared" si="3"/>
        <v>0.95980803839232143</v>
      </c>
      <c r="J21" s="113">
        <v>2</v>
      </c>
      <c r="K21" s="112">
        <f t="shared" si="4"/>
        <v>0.29850746268656719</v>
      </c>
      <c r="L21" s="113">
        <v>14</v>
      </c>
      <c r="M21" s="112">
        <f t="shared" si="12"/>
        <v>1.4042126379137412</v>
      </c>
      <c r="N21" s="113">
        <v>65</v>
      </c>
      <c r="O21" s="112">
        <f t="shared" si="6"/>
        <v>0.90909090909090906</v>
      </c>
      <c r="P21" s="152">
        <v>3</v>
      </c>
      <c r="Q21" s="112">
        <f t="shared" si="7"/>
        <v>9.2165898617511524E-2</v>
      </c>
      <c r="R21" s="152">
        <v>62</v>
      </c>
      <c r="S21" s="112">
        <f t="shared" si="8"/>
        <v>1.5917843388960204</v>
      </c>
      <c r="T21" s="152">
        <v>31</v>
      </c>
      <c r="U21" s="112">
        <f t="shared" si="13"/>
        <v>0.13083481050054868</v>
      </c>
      <c r="V21" s="152">
        <v>2</v>
      </c>
      <c r="W21" s="112">
        <f t="shared" si="14"/>
        <v>1.4417531718569781E-2</v>
      </c>
      <c r="X21" s="152">
        <v>29</v>
      </c>
      <c r="Y21" s="112">
        <f t="shared" si="15"/>
        <v>0.2952555487680717</v>
      </c>
    </row>
    <row r="22" spans="1:25" ht="16.5">
      <c r="A22" s="100" t="s">
        <v>120</v>
      </c>
      <c r="B22" s="26">
        <v>1821</v>
      </c>
      <c r="C22" s="101">
        <f t="shared" si="0"/>
        <v>0.9574233167541194</v>
      </c>
      <c r="D22" s="102">
        <v>1022</v>
      </c>
      <c r="E22" s="112">
        <f t="shared" si="1"/>
        <v>0.95136141494065618</v>
      </c>
      <c r="F22" s="5">
        <v>799</v>
      </c>
      <c r="G22" s="112">
        <f t="shared" si="2"/>
        <v>0.9652906140891353</v>
      </c>
      <c r="H22" s="5">
        <v>3</v>
      </c>
      <c r="I22" s="101">
        <f t="shared" si="3"/>
        <v>0.17996400719856029</v>
      </c>
      <c r="J22" s="5">
        <v>2</v>
      </c>
      <c r="K22" s="101">
        <f t="shared" si="4"/>
        <v>0.29850746268656719</v>
      </c>
      <c r="L22" s="5">
        <v>1</v>
      </c>
      <c r="M22" s="101">
        <f t="shared" si="12"/>
        <v>0.10030090270812438</v>
      </c>
      <c r="N22" s="5">
        <v>61</v>
      </c>
      <c r="O22" s="101">
        <f t="shared" si="6"/>
        <v>0.85314685314685312</v>
      </c>
      <c r="P22" s="102">
        <v>39</v>
      </c>
      <c r="Q22" s="101">
        <f t="shared" si="7"/>
        <v>1.1981566820276499</v>
      </c>
      <c r="R22" s="102">
        <v>22</v>
      </c>
      <c r="S22" s="101">
        <f t="shared" si="8"/>
        <v>0.56482670089858789</v>
      </c>
      <c r="T22" s="102">
        <v>236</v>
      </c>
      <c r="U22" s="101">
        <f t="shared" si="13"/>
        <v>0.99603275090740273</v>
      </c>
      <c r="V22" s="102">
        <v>145</v>
      </c>
      <c r="W22" s="101">
        <f t="shared" si="14"/>
        <v>1.0452710495963091</v>
      </c>
      <c r="X22" s="102">
        <v>91</v>
      </c>
      <c r="Y22" s="101">
        <f t="shared" si="15"/>
        <v>0.92649154958256963</v>
      </c>
    </row>
    <row r="23" spans="1:25" ht="16.5">
      <c r="A23" s="100" t="s">
        <v>115</v>
      </c>
      <c r="B23" s="26">
        <v>1057</v>
      </c>
      <c r="C23" s="101">
        <f t="shared" si="0"/>
        <v>0.55573665338226474</v>
      </c>
      <c r="D23" s="102">
        <v>289</v>
      </c>
      <c r="E23" s="112">
        <f t="shared" si="1"/>
        <v>0.26902490109378635</v>
      </c>
      <c r="F23" s="5">
        <v>768</v>
      </c>
      <c r="G23" s="112">
        <f t="shared" si="2"/>
        <v>0.92783878801058306</v>
      </c>
      <c r="H23" s="5">
        <v>6</v>
      </c>
      <c r="I23" s="101">
        <f t="shared" si="3"/>
        <v>0.35992801439712058</v>
      </c>
      <c r="J23" s="5">
        <v>0</v>
      </c>
      <c r="K23" s="101" t="s">
        <v>300</v>
      </c>
      <c r="L23" s="5">
        <v>6</v>
      </c>
      <c r="M23" s="101">
        <f t="shared" si="12"/>
        <v>0.60180541624874617</v>
      </c>
      <c r="N23" s="5">
        <v>56</v>
      </c>
      <c r="O23" s="101">
        <f t="shared" si="6"/>
        <v>0.78321678321678323</v>
      </c>
      <c r="P23" s="102">
        <v>9</v>
      </c>
      <c r="Q23" s="101">
        <f t="shared" si="7"/>
        <v>0.27649769585253459</v>
      </c>
      <c r="R23" s="102">
        <v>47</v>
      </c>
      <c r="S23" s="101">
        <f t="shared" si="8"/>
        <v>1.2066752246469832</v>
      </c>
      <c r="T23" s="102">
        <v>248</v>
      </c>
      <c r="U23" s="101">
        <f t="shared" si="13"/>
        <v>1.0466784840043895</v>
      </c>
      <c r="V23" s="102">
        <v>38</v>
      </c>
      <c r="W23" s="101">
        <f t="shared" si="14"/>
        <v>0.27393310265282583</v>
      </c>
      <c r="X23" s="102">
        <v>210</v>
      </c>
      <c r="Y23" s="101">
        <f t="shared" si="15"/>
        <v>2.1380574221136222</v>
      </c>
    </row>
    <row r="24" spans="1:25" ht="16.5">
      <c r="A24" s="100" t="s">
        <v>111</v>
      </c>
      <c r="B24" s="26">
        <v>844</v>
      </c>
      <c r="C24" s="101">
        <f t="shared" si="0"/>
        <v>0.44374809409142046</v>
      </c>
      <c r="D24" s="102">
        <v>633</v>
      </c>
      <c r="E24" s="112">
        <f t="shared" si="1"/>
        <v>0.58924831277635559</v>
      </c>
      <c r="F24" s="5">
        <v>211</v>
      </c>
      <c r="G24" s="112">
        <f t="shared" si="2"/>
        <v>0.25491404201853263</v>
      </c>
      <c r="H24" s="5">
        <v>0</v>
      </c>
      <c r="I24" s="101" t="s">
        <v>301</v>
      </c>
      <c r="J24" s="5">
        <v>0</v>
      </c>
      <c r="K24" s="101" t="s">
        <v>301</v>
      </c>
      <c r="L24" s="5">
        <v>0</v>
      </c>
      <c r="M24" s="101" t="s">
        <v>2</v>
      </c>
      <c r="N24" s="5">
        <v>45</v>
      </c>
      <c r="O24" s="101">
        <f t="shared" si="6"/>
        <v>0.62937062937062938</v>
      </c>
      <c r="P24" s="102">
        <v>40</v>
      </c>
      <c r="Q24" s="101">
        <f t="shared" si="7"/>
        <v>1.228878648233487</v>
      </c>
      <c r="R24" s="102">
        <v>5</v>
      </c>
      <c r="S24" s="101">
        <f t="shared" si="8"/>
        <v>0.12836970474967907</v>
      </c>
      <c r="T24" s="102">
        <v>94</v>
      </c>
      <c r="U24" s="101">
        <f t="shared" si="13"/>
        <v>0.3967249092597282</v>
      </c>
      <c r="V24" s="102">
        <v>70</v>
      </c>
      <c r="W24" s="101">
        <f t="shared" si="14"/>
        <v>0.50461361014994233</v>
      </c>
      <c r="X24" s="102">
        <v>24</v>
      </c>
      <c r="Y24" s="101">
        <f t="shared" si="15"/>
        <v>0.2443494196701283</v>
      </c>
    </row>
    <row r="25" spans="1:25" ht="16.5">
      <c r="A25" s="100" t="s">
        <v>106</v>
      </c>
      <c r="B25" s="26">
        <v>263</v>
      </c>
      <c r="C25" s="101">
        <f t="shared" si="0"/>
        <v>0.13827695349057298</v>
      </c>
      <c r="D25" s="102">
        <v>67</v>
      </c>
      <c r="E25" s="112">
        <f t="shared" si="1"/>
        <v>6.236909471724459E-2</v>
      </c>
      <c r="F25" s="5">
        <v>196</v>
      </c>
      <c r="G25" s="112">
        <f t="shared" si="2"/>
        <v>0.23679219069020091</v>
      </c>
      <c r="H25" s="5">
        <v>14</v>
      </c>
      <c r="I25" s="101">
        <f>H25/H$5*100</f>
        <v>0.8398320335932814</v>
      </c>
      <c r="J25" s="5">
        <v>2</v>
      </c>
      <c r="K25" s="101">
        <f>J25/J$5*100</f>
        <v>0.29850746268656719</v>
      </c>
      <c r="L25" s="5">
        <v>12</v>
      </c>
      <c r="M25" s="101">
        <f>L25/L$5*100</f>
        <v>1.2036108324974923</v>
      </c>
      <c r="N25" s="5">
        <v>40</v>
      </c>
      <c r="O25" s="101">
        <f t="shared" si="6"/>
        <v>0.55944055944055948</v>
      </c>
      <c r="P25" s="102">
        <v>2</v>
      </c>
      <c r="Q25" s="101">
        <f t="shared" si="7"/>
        <v>6.1443932411674347E-2</v>
      </c>
      <c r="R25" s="102">
        <v>38</v>
      </c>
      <c r="S25" s="101">
        <f t="shared" si="8"/>
        <v>0.97560975609756095</v>
      </c>
      <c r="T25" s="102">
        <v>49</v>
      </c>
      <c r="U25" s="101">
        <f t="shared" si="13"/>
        <v>0.20680341014602854</v>
      </c>
      <c r="V25" s="102">
        <v>7</v>
      </c>
      <c r="W25" s="101">
        <f t="shared" si="14"/>
        <v>5.0461361014994231E-2</v>
      </c>
      <c r="X25" s="102">
        <v>42</v>
      </c>
      <c r="Y25" s="101">
        <f t="shared" si="15"/>
        <v>0.42761148442272445</v>
      </c>
    </row>
    <row r="26" spans="1:25" ht="16.5">
      <c r="A26" s="100" t="s">
        <v>100</v>
      </c>
      <c r="B26" s="26">
        <v>138</v>
      </c>
      <c r="C26" s="101">
        <f t="shared" si="0"/>
        <v>7.2555967991251219E-2</v>
      </c>
      <c r="D26" s="102">
        <v>83</v>
      </c>
      <c r="E26" s="112">
        <f t="shared" si="1"/>
        <v>7.7263206888526878E-2</v>
      </c>
      <c r="F26" s="5">
        <v>55</v>
      </c>
      <c r="G26" s="112">
        <f t="shared" si="2"/>
        <v>6.6446788203882903E-2</v>
      </c>
      <c r="H26" s="5">
        <v>0</v>
      </c>
      <c r="I26" s="101" t="s">
        <v>301</v>
      </c>
      <c r="J26" s="5">
        <v>0</v>
      </c>
      <c r="K26" s="101" t="s">
        <v>301</v>
      </c>
      <c r="L26" s="5">
        <v>0</v>
      </c>
      <c r="M26" s="101" t="s">
        <v>301</v>
      </c>
      <c r="N26" s="5">
        <v>38</v>
      </c>
      <c r="O26" s="101">
        <f t="shared" si="6"/>
        <v>0.53146853146853146</v>
      </c>
      <c r="P26" s="102">
        <v>29</v>
      </c>
      <c r="Q26" s="101">
        <f t="shared" si="7"/>
        <v>0.8909370199692781</v>
      </c>
      <c r="R26" s="102">
        <v>9</v>
      </c>
      <c r="S26" s="101">
        <f t="shared" si="8"/>
        <v>0.23106546854942236</v>
      </c>
      <c r="T26" s="102">
        <v>23</v>
      </c>
      <c r="U26" s="101">
        <f t="shared" si="13"/>
        <v>9.7070988435890945E-2</v>
      </c>
      <c r="V26" s="102">
        <v>18</v>
      </c>
      <c r="W26" s="101">
        <f t="shared" si="14"/>
        <v>0.12975778546712802</v>
      </c>
      <c r="X26" s="102">
        <v>5</v>
      </c>
      <c r="Y26" s="101">
        <f t="shared" si="15"/>
        <v>5.0906129097943391E-2</v>
      </c>
    </row>
    <row r="27" spans="1:25" ht="16.5">
      <c r="A27" s="100" t="s">
        <v>394</v>
      </c>
      <c r="B27" s="26">
        <v>2011</v>
      </c>
      <c r="C27" s="101">
        <f t="shared" si="0"/>
        <v>1.0573192147130883</v>
      </c>
      <c r="D27" s="102">
        <v>1299</v>
      </c>
      <c r="E27" s="112">
        <f t="shared" si="1"/>
        <v>1.2092157319059809</v>
      </c>
      <c r="F27" s="5">
        <v>712</v>
      </c>
      <c r="G27" s="112">
        <f t="shared" si="2"/>
        <v>0.86018387638481153</v>
      </c>
      <c r="H27" s="5">
        <v>18</v>
      </c>
      <c r="I27" s="101">
        <f>H27/H$5*100</f>
        <v>1.0797840431913617</v>
      </c>
      <c r="J27" s="5">
        <v>10</v>
      </c>
      <c r="K27" s="101">
        <f>J27/J$5*100</f>
        <v>1.4925373134328357</v>
      </c>
      <c r="L27" s="5">
        <v>8</v>
      </c>
      <c r="M27" s="101">
        <f>L27/L$5*100</f>
        <v>0.80240722166499501</v>
      </c>
      <c r="N27" s="5">
        <v>34</v>
      </c>
      <c r="O27" s="101">
        <f t="shared" si="6"/>
        <v>0.47552447552447552</v>
      </c>
      <c r="P27" s="103">
        <v>23</v>
      </c>
      <c r="Q27" s="101">
        <f t="shared" si="7"/>
        <v>0.70660522273425497</v>
      </c>
      <c r="R27" s="103">
        <v>11</v>
      </c>
      <c r="S27" s="101">
        <f t="shared" si="8"/>
        <v>0.28241335044929394</v>
      </c>
      <c r="T27" s="103">
        <v>269</v>
      </c>
      <c r="U27" s="101">
        <f t="shared" si="13"/>
        <v>1.1353085169241157</v>
      </c>
      <c r="V27" s="103">
        <v>178</v>
      </c>
      <c r="W27" s="101">
        <f t="shared" si="14"/>
        <v>1.2831603229527104</v>
      </c>
      <c r="X27" s="103">
        <v>91</v>
      </c>
      <c r="Y27" s="101">
        <f t="shared" si="15"/>
        <v>0.92649154958256963</v>
      </c>
    </row>
    <row r="28" spans="1:25" ht="16.5">
      <c r="A28" s="100" t="s">
        <v>112</v>
      </c>
      <c r="B28" s="26">
        <v>859</v>
      </c>
      <c r="C28" s="101">
        <f t="shared" si="0"/>
        <v>0.45163461235133917</v>
      </c>
      <c r="D28" s="102">
        <v>605</v>
      </c>
      <c r="E28" s="112">
        <f t="shared" si="1"/>
        <v>0.56318361647661164</v>
      </c>
      <c r="F28" s="5">
        <v>254</v>
      </c>
      <c r="G28" s="112">
        <f t="shared" si="2"/>
        <v>0.30686334915975017</v>
      </c>
      <c r="H28" s="5">
        <v>1</v>
      </c>
      <c r="I28" s="101">
        <f>H28/H$5*100</f>
        <v>5.9988002399520089E-2</v>
      </c>
      <c r="J28" s="5">
        <v>1</v>
      </c>
      <c r="K28" s="101">
        <f>J28/J$5*100</f>
        <v>0.1492537313432836</v>
      </c>
      <c r="L28" s="5">
        <v>0</v>
      </c>
      <c r="M28" s="101" t="s">
        <v>2</v>
      </c>
      <c r="N28" s="5">
        <v>30</v>
      </c>
      <c r="O28" s="101">
        <f t="shared" si="6"/>
        <v>0.41958041958041958</v>
      </c>
      <c r="P28" s="102">
        <v>25</v>
      </c>
      <c r="Q28" s="101">
        <f t="shared" si="7"/>
        <v>0.76804915514592931</v>
      </c>
      <c r="R28" s="102">
        <v>5</v>
      </c>
      <c r="S28" s="101">
        <f t="shared" si="8"/>
        <v>0.12836970474967907</v>
      </c>
      <c r="T28" s="102">
        <v>118</v>
      </c>
      <c r="U28" s="101">
        <f t="shared" si="13"/>
        <v>0.49801637545370137</v>
      </c>
      <c r="V28" s="102">
        <v>105</v>
      </c>
      <c r="W28" s="101">
        <f t="shared" si="14"/>
        <v>0.75692041522491349</v>
      </c>
      <c r="X28" s="102">
        <v>13</v>
      </c>
      <c r="Y28" s="101">
        <f t="shared" si="15"/>
        <v>0.13235593565465281</v>
      </c>
    </row>
    <row r="29" spans="1:25" ht="16.5">
      <c r="A29" s="100" t="s">
        <v>124</v>
      </c>
      <c r="B29" s="26">
        <v>2945</v>
      </c>
      <c r="C29" s="101">
        <f t="shared" si="0"/>
        <v>1.5483864183640208</v>
      </c>
      <c r="D29" s="102">
        <v>1769</v>
      </c>
      <c r="E29" s="112">
        <f t="shared" si="1"/>
        <v>1.6467302769373982</v>
      </c>
      <c r="F29" s="5">
        <v>1176</v>
      </c>
      <c r="G29" s="112">
        <f t="shared" si="2"/>
        <v>1.4207531441412056</v>
      </c>
      <c r="H29" s="5">
        <v>3</v>
      </c>
      <c r="I29" s="101">
        <f>H29/H$5*100</f>
        <v>0.17996400719856029</v>
      </c>
      <c r="J29" s="5">
        <v>2</v>
      </c>
      <c r="K29" s="101">
        <f>J29/J$5*100</f>
        <v>0.29850746268656719</v>
      </c>
      <c r="L29" s="5">
        <v>1</v>
      </c>
      <c r="M29" s="101">
        <f>L29/L$5*100</f>
        <v>0.10030090270812438</v>
      </c>
      <c r="N29" s="5">
        <v>25</v>
      </c>
      <c r="O29" s="101">
        <f t="shared" si="6"/>
        <v>0.34965034965034963</v>
      </c>
      <c r="P29" s="102">
        <v>11</v>
      </c>
      <c r="Q29" s="101">
        <f t="shared" si="7"/>
        <v>0.33794162826420893</v>
      </c>
      <c r="R29" s="102">
        <v>14</v>
      </c>
      <c r="S29" s="101">
        <f t="shared" si="8"/>
        <v>0.35943517329910141</v>
      </c>
      <c r="T29" s="102">
        <v>273</v>
      </c>
      <c r="U29" s="101">
        <f t="shared" si="13"/>
        <v>1.1521904279564448</v>
      </c>
      <c r="V29" s="102">
        <v>162</v>
      </c>
      <c r="W29" s="101">
        <f t="shared" si="14"/>
        <v>1.1678200692041523</v>
      </c>
      <c r="X29" s="102">
        <v>111</v>
      </c>
      <c r="Y29" s="101">
        <f t="shared" si="15"/>
        <v>1.1301160659743432</v>
      </c>
    </row>
    <row r="30" spans="1:25" ht="16.5">
      <c r="A30" s="100" t="s">
        <v>117</v>
      </c>
      <c r="B30" s="26">
        <v>1559</v>
      </c>
      <c r="C30" s="101">
        <f t="shared" si="0"/>
        <v>0.81967213114754101</v>
      </c>
      <c r="D30" s="102">
        <v>753</v>
      </c>
      <c r="E30" s="112">
        <f t="shared" si="1"/>
        <v>0.70095415406097272</v>
      </c>
      <c r="F30" s="5">
        <v>806</v>
      </c>
      <c r="G30" s="112">
        <f t="shared" si="2"/>
        <v>0.97374747804235673</v>
      </c>
      <c r="H30" s="5">
        <v>0</v>
      </c>
      <c r="I30" s="101" t="s">
        <v>305</v>
      </c>
      <c r="J30" s="5">
        <v>0</v>
      </c>
      <c r="K30" s="101" t="s">
        <v>301</v>
      </c>
      <c r="L30" s="5">
        <v>0</v>
      </c>
      <c r="M30" s="101" t="s">
        <v>2</v>
      </c>
      <c r="N30" s="5">
        <v>22</v>
      </c>
      <c r="O30" s="101">
        <f t="shared" si="6"/>
        <v>0.30769230769230771</v>
      </c>
      <c r="P30" s="102">
        <v>14</v>
      </c>
      <c r="Q30" s="101">
        <f t="shared" si="7"/>
        <v>0.43010752688172044</v>
      </c>
      <c r="R30" s="102">
        <v>8</v>
      </c>
      <c r="S30" s="101">
        <f t="shared" si="8"/>
        <v>0.20539152759948653</v>
      </c>
      <c r="T30" s="102">
        <v>281</v>
      </c>
      <c r="U30" s="101">
        <f t="shared" si="13"/>
        <v>1.1859542500211024</v>
      </c>
      <c r="V30" s="102">
        <v>150</v>
      </c>
      <c r="W30" s="101">
        <f t="shared" si="14"/>
        <v>1.0813148788927336</v>
      </c>
      <c r="X30" s="102">
        <v>131</v>
      </c>
      <c r="Y30" s="101">
        <f t="shared" si="15"/>
        <v>1.3337405823661168</v>
      </c>
    </row>
    <row r="31" spans="1:25" ht="16.5">
      <c r="A31" s="100" t="s">
        <v>119</v>
      </c>
      <c r="B31" s="26">
        <v>1760</v>
      </c>
      <c r="C31" s="101">
        <f t="shared" si="0"/>
        <v>0.9253514758304503</v>
      </c>
      <c r="D31" s="102">
        <v>1073</v>
      </c>
      <c r="E31" s="112">
        <f t="shared" si="1"/>
        <v>0.99883639748661857</v>
      </c>
      <c r="F31" s="5">
        <v>687</v>
      </c>
      <c r="G31" s="112">
        <f t="shared" si="2"/>
        <v>0.82998079083759191</v>
      </c>
      <c r="H31" s="5">
        <v>3</v>
      </c>
      <c r="I31" s="101">
        <f>H31/H$5*100</f>
        <v>0.17996400719856029</v>
      </c>
      <c r="J31" s="5">
        <v>1</v>
      </c>
      <c r="K31" s="101">
        <f>J31/J$5*100</f>
        <v>0.1492537313432836</v>
      </c>
      <c r="L31" s="5">
        <v>2</v>
      </c>
      <c r="M31" s="101">
        <f>L31/L$5*100</f>
        <v>0.20060180541624875</v>
      </c>
      <c r="N31" s="5">
        <v>21</v>
      </c>
      <c r="O31" s="101">
        <f t="shared" si="6"/>
        <v>0.2937062937062937</v>
      </c>
      <c r="P31" s="102">
        <v>17</v>
      </c>
      <c r="Q31" s="101">
        <f t="shared" si="7"/>
        <v>0.52227342549923195</v>
      </c>
      <c r="R31" s="102">
        <v>4</v>
      </c>
      <c r="S31" s="101">
        <f t="shared" si="8"/>
        <v>0.10269576379974327</v>
      </c>
      <c r="T31" s="102">
        <v>121</v>
      </c>
      <c r="U31" s="101">
        <f t="shared" si="13"/>
        <v>0.51067780872794799</v>
      </c>
      <c r="V31" s="102">
        <v>81</v>
      </c>
      <c r="W31" s="101">
        <f t="shared" si="14"/>
        <v>0.58391003460207613</v>
      </c>
      <c r="X31" s="102">
        <v>40</v>
      </c>
      <c r="Y31" s="101">
        <f t="shared" si="15"/>
        <v>0.40724903278354713</v>
      </c>
    </row>
    <row r="32" spans="1:25" ht="16.5">
      <c r="A32" s="100" t="s">
        <v>128</v>
      </c>
      <c r="B32" s="26">
        <v>5807</v>
      </c>
      <c r="C32" s="101">
        <f t="shared" si="0"/>
        <v>3.0531341023564917</v>
      </c>
      <c r="D32" s="102">
        <v>3745</v>
      </c>
      <c r="E32" s="112">
        <f t="shared" si="1"/>
        <v>3.4861531300907611</v>
      </c>
      <c r="F32" s="113">
        <v>2062</v>
      </c>
      <c r="G32" s="112">
        <f t="shared" si="2"/>
        <v>2.4911504959346646</v>
      </c>
      <c r="H32" s="5">
        <v>2</v>
      </c>
      <c r="I32" s="101">
        <f>H32/H$5*100</f>
        <v>0.11997600479904018</v>
      </c>
      <c r="J32" s="5">
        <v>2</v>
      </c>
      <c r="K32" s="101">
        <f>J32/J$5*100</f>
        <v>0.29850746268656719</v>
      </c>
      <c r="L32" s="5">
        <v>0</v>
      </c>
      <c r="M32" s="101" t="s">
        <v>2</v>
      </c>
      <c r="N32" s="5">
        <v>21</v>
      </c>
      <c r="O32" s="101">
        <f t="shared" si="6"/>
        <v>0.2937062937062937</v>
      </c>
      <c r="P32" s="102">
        <v>15</v>
      </c>
      <c r="Q32" s="101">
        <f t="shared" si="7"/>
        <v>0.46082949308755761</v>
      </c>
      <c r="R32" s="102">
        <v>6</v>
      </c>
      <c r="S32" s="101">
        <f t="shared" si="8"/>
        <v>0.1540436456996149</v>
      </c>
      <c r="T32" s="102">
        <v>319</v>
      </c>
      <c r="U32" s="101">
        <f t="shared" si="13"/>
        <v>1.3463324048282266</v>
      </c>
      <c r="V32" s="102">
        <v>214</v>
      </c>
      <c r="W32" s="101">
        <f t="shared" si="14"/>
        <v>1.5426758938869665</v>
      </c>
      <c r="X32" s="102">
        <v>105</v>
      </c>
      <c r="Y32" s="101">
        <f t="shared" si="15"/>
        <v>1.0690287110568111</v>
      </c>
    </row>
    <row r="33" spans="1:25" ht="16.5">
      <c r="A33" s="100" t="s">
        <v>121</v>
      </c>
      <c r="B33" s="26">
        <v>1835</v>
      </c>
      <c r="C33" s="101">
        <f t="shared" si="0"/>
        <v>0.9647840671300435</v>
      </c>
      <c r="D33" s="102">
        <v>1181</v>
      </c>
      <c r="E33" s="112">
        <f t="shared" si="1"/>
        <v>1.0993716546427741</v>
      </c>
      <c r="F33" s="5">
        <v>654</v>
      </c>
      <c r="G33" s="112">
        <f t="shared" si="2"/>
        <v>0.79011271791526227</v>
      </c>
      <c r="H33" s="5">
        <v>1</v>
      </c>
      <c r="I33" s="101">
        <f>H33/H$5*100</f>
        <v>5.9988002399520089E-2</v>
      </c>
      <c r="J33" s="5">
        <v>1</v>
      </c>
      <c r="K33" s="101">
        <f>J33/J$5*100</f>
        <v>0.1492537313432836</v>
      </c>
      <c r="L33" s="5">
        <v>0</v>
      </c>
      <c r="M33" s="101" t="s">
        <v>2</v>
      </c>
      <c r="N33" s="5">
        <v>19</v>
      </c>
      <c r="O33" s="101">
        <f t="shared" si="6"/>
        <v>0.26573426573426573</v>
      </c>
      <c r="P33" s="102">
        <v>18</v>
      </c>
      <c r="Q33" s="101">
        <f t="shared" si="7"/>
        <v>0.55299539170506917</v>
      </c>
      <c r="R33" s="102">
        <v>1</v>
      </c>
      <c r="S33" s="101">
        <f t="shared" si="8"/>
        <v>2.5673940949935817E-2</v>
      </c>
      <c r="T33" s="102">
        <v>255</v>
      </c>
      <c r="U33" s="101">
        <f t="shared" si="13"/>
        <v>1.0762218283109648</v>
      </c>
      <c r="V33" s="102">
        <v>183</v>
      </c>
      <c r="W33" s="101">
        <f t="shared" si="14"/>
        <v>1.3192041522491349</v>
      </c>
      <c r="X33" s="102">
        <v>72</v>
      </c>
      <c r="Y33" s="101">
        <f t="shared" si="15"/>
        <v>0.73304825901038484</v>
      </c>
    </row>
    <row r="34" spans="1:25" ht="16.5" customHeight="1">
      <c r="A34" s="100" t="s">
        <v>127</v>
      </c>
      <c r="B34" s="26">
        <v>4511</v>
      </c>
      <c r="C34" s="101">
        <f t="shared" si="0"/>
        <v>2.3717389246995237</v>
      </c>
      <c r="D34" s="102">
        <v>2781</v>
      </c>
      <c r="E34" s="112">
        <f t="shared" si="1"/>
        <v>2.5887828717710031</v>
      </c>
      <c r="F34" s="113">
        <v>1730</v>
      </c>
      <c r="G34" s="112">
        <f t="shared" si="2"/>
        <v>2.0900535198675896</v>
      </c>
      <c r="H34" s="5">
        <v>0</v>
      </c>
      <c r="I34" s="101" t="s">
        <v>301</v>
      </c>
      <c r="J34" s="5">
        <v>0</v>
      </c>
      <c r="K34" s="101" t="s">
        <v>2</v>
      </c>
      <c r="L34" s="5">
        <v>0</v>
      </c>
      <c r="M34" s="101" t="s">
        <v>2</v>
      </c>
      <c r="N34" s="5">
        <v>18</v>
      </c>
      <c r="O34" s="101">
        <f t="shared" si="6"/>
        <v>0.25174825174825177</v>
      </c>
      <c r="P34" s="102">
        <v>16</v>
      </c>
      <c r="Q34" s="101">
        <f t="shared" si="7"/>
        <v>0.49155145929339478</v>
      </c>
      <c r="R34" s="102">
        <v>2</v>
      </c>
      <c r="S34" s="101">
        <f t="shared" si="8"/>
        <v>5.1347881899871634E-2</v>
      </c>
      <c r="T34" s="102">
        <v>502</v>
      </c>
      <c r="U34" s="101">
        <f t="shared" si="13"/>
        <v>2.1186798345572719</v>
      </c>
      <c r="V34" s="102">
        <v>330</v>
      </c>
      <c r="W34" s="101">
        <f t="shared" si="14"/>
        <v>2.378892733564014</v>
      </c>
      <c r="X34" s="102">
        <v>172</v>
      </c>
      <c r="Y34" s="101">
        <f t="shared" si="15"/>
        <v>1.7511708409692528</v>
      </c>
    </row>
    <row r="35" spans="1:25" ht="15.75" customHeight="1">
      <c r="A35" s="100" t="s">
        <v>273</v>
      </c>
      <c r="B35" s="26">
        <v>41</v>
      </c>
      <c r="C35" s="101">
        <f t="shared" si="0"/>
        <v>2.1556483243777538E-2</v>
      </c>
      <c r="D35" s="102">
        <v>5</v>
      </c>
      <c r="E35" s="112">
        <f t="shared" si="1"/>
        <v>4.6544100535257154E-3</v>
      </c>
      <c r="F35" s="5">
        <v>36</v>
      </c>
      <c r="G35" s="112">
        <f t="shared" si="2"/>
        <v>4.349244318799609E-2</v>
      </c>
      <c r="H35" s="5">
        <v>0</v>
      </c>
      <c r="I35" s="101" t="s">
        <v>301</v>
      </c>
      <c r="J35" s="5">
        <v>0</v>
      </c>
      <c r="K35" s="101" t="s">
        <v>300</v>
      </c>
      <c r="L35" s="5">
        <v>0</v>
      </c>
      <c r="M35" s="101" t="s">
        <v>300</v>
      </c>
      <c r="N35" s="5">
        <v>15</v>
      </c>
      <c r="O35" s="101">
        <f t="shared" si="6"/>
        <v>0.20979020979020979</v>
      </c>
      <c r="P35" s="102">
        <v>0</v>
      </c>
      <c r="Q35" s="101" t="s">
        <v>301</v>
      </c>
      <c r="R35" s="102">
        <v>15</v>
      </c>
      <c r="S35" s="101">
        <f t="shared" si="8"/>
        <v>0.38510911424903727</v>
      </c>
      <c r="T35" s="102">
        <v>6</v>
      </c>
      <c r="U35" s="101">
        <f t="shared" si="13"/>
        <v>2.5322866548493288E-2</v>
      </c>
      <c r="V35" s="102">
        <v>1</v>
      </c>
      <c r="W35" s="101">
        <f t="shared" si="14"/>
        <v>7.2087658592848904E-3</v>
      </c>
      <c r="X35" s="102">
        <v>5</v>
      </c>
      <c r="Y35" s="101">
        <f t="shared" si="15"/>
        <v>5.0906129097943391E-2</v>
      </c>
    </row>
    <row r="36" spans="1:25" ht="16.5">
      <c r="A36" s="100" t="s">
        <v>107</v>
      </c>
      <c r="B36" s="26">
        <v>304</v>
      </c>
      <c r="C36" s="101">
        <f t="shared" si="0"/>
        <v>0.15983343673435052</v>
      </c>
      <c r="D36" s="102">
        <v>227</v>
      </c>
      <c r="E36" s="112">
        <f t="shared" si="1"/>
        <v>0.2113102164300675</v>
      </c>
      <c r="F36" s="5">
        <v>77</v>
      </c>
      <c r="G36" s="112">
        <f t="shared" si="2"/>
        <v>9.3025503485436076E-2</v>
      </c>
      <c r="H36" s="5">
        <v>10</v>
      </c>
      <c r="I36" s="101">
        <f>H36/H$5*100</f>
        <v>0.59988002399520102</v>
      </c>
      <c r="J36" s="5">
        <v>5</v>
      </c>
      <c r="K36" s="101">
        <f>J36/J$5*100</f>
        <v>0.74626865671641784</v>
      </c>
      <c r="L36" s="5">
        <v>5</v>
      </c>
      <c r="M36" s="101">
        <f>L36/L$5*100</f>
        <v>0.50150451354062187</v>
      </c>
      <c r="N36" s="5">
        <v>14</v>
      </c>
      <c r="O36" s="101">
        <f t="shared" si="6"/>
        <v>0.19580419580419581</v>
      </c>
      <c r="P36" s="102">
        <v>12</v>
      </c>
      <c r="Q36" s="101">
        <f t="shared" ref="Q36:Q48" si="16">P36/P$5*100</f>
        <v>0.3686635944700461</v>
      </c>
      <c r="R36" s="102">
        <v>2</v>
      </c>
      <c r="S36" s="101">
        <f t="shared" si="8"/>
        <v>5.1347881899871634E-2</v>
      </c>
      <c r="T36" s="102">
        <v>46</v>
      </c>
      <c r="U36" s="101">
        <f t="shared" si="13"/>
        <v>0.19414197687178189</v>
      </c>
      <c r="V36" s="102">
        <v>41</v>
      </c>
      <c r="W36" s="101">
        <f t="shared" si="14"/>
        <v>0.2955594002306805</v>
      </c>
      <c r="X36" s="102">
        <v>5</v>
      </c>
      <c r="Y36" s="101">
        <f t="shared" si="15"/>
        <v>5.0906129097943391E-2</v>
      </c>
    </row>
    <row r="37" spans="1:25" ht="16.5">
      <c r="A37" s="100" t="s">
        <v>274</v>
      </c>
      <c r="B37" s="26">
        <v>362</v>
      </c>
      <c r="C37" s="101">
        <f t="shared" si="0"/>
        <v>0.19032797400603582</v>
      </c>
      <c r="D37" s="102">
        <v>197</v>
      </c>
      <c r="E37" s="112">
        <f t="shared" si="1"/>
        <v>0.18338375610891319</v>
      </c>
      <c r="F37" s="5">
        <v>165</v>
      </c>
      <c r="G37" s="112">
        <f t="shared" si="2"/>
        <v>0.1993403646116487</v>
      </c>
      <c r="H37" s="5">
        <v>1</v>
      </c>
      <c r="I37" s="101">
        <f>H37/H$5*100</f>
        <v>5.9988002399520089E-2</v>
      </c>
      <c r="J37" s="5">
        <v>0</v>
      </c>
      <c r="K37" s="101" t="s">
        <v>300</v>
      </c>
      <c r="L37" s="5">
        <v>1</v>
      </c>
      <c r="M37" s="101">
        <f>L37/L$5*100</f>
        <v>0.10030090270812438</v>
      </c>
      <c r="N37" s="5">
        <v>7</v>
      </c>
      <c r="O37" s="101">
        <f t="shared" si="6"/>
        <v>9.7902097902097904E-2</v>
      </c>
      <c r="P37" s="102">
        <v>4</v>
      </c>
      <c r="Q37" s="101">
        <f t="shared" si="16"/>
        <v>0.12288786482334869</v>
      </c>
      <c r="R37" s="102">
        <v>3</v>
      </c>
      <c r="S37" s="101">
        <f t="shared" si="8"/>
        <v>7.702182284980745E-2</v>
      </c>
      <c r="T37" s="102">
        <v>31</v>
      </c>
      <c r="U37" s="101">
        <f t="shared" si="13"/>
        <v>0.13083481050054868</v>
      </c>
      <c r="V37" s="102">
        <v>14</v>
      </c>
      <c r="W37" s="101">
        <f t="shared" si="14"/>
        <v>0.10092272202998846</v>
      </c>
      <c r="X37" s="102">
        <v>17</v>
      </c>
      <c r="Y37" s="101">
        <f t="shared" si="15"/>
        <v>0.17308083893300752</v>
      </c>
    </row>
    <row r="38" spans="1:25" ht="16.5">
      <c r="A38" s="100" t="s">
        <v>396</v>
      </c>
      <c r="B38" s="26">
        <v>214</v>
      </c>
      <c r="C38" s="101">
        <f t="shared" ref="C38:C69" si="17">B38/B$5*100</f>
        <v>0.11251432717483885</v>
      </c>
      <c r="D38" s="102">
        <v>135</v>
      </c>
      <c r="E38" s="112">
        <f t="shared" si="1"/>
        <v>0.12566907144519432</v>
      </c>
      <c r="F38" s="5">
        <v>79</v>
      </c>
      <c r="G38" s="112">
        <f t="shared" ref="G38:G69" si="18">F38/F$5*100</f>
        <v>9.5441750329213634E-2</v>
      </c>
      <c r="H38" s="5">
        <v>0</v>
      </c>
      <c r="I38" s="101" t="s">
        <v>301</v>
      </c>
      <c r="J38" s="5">
        <v>0</v>
      </c>
      <c r="K38" s="101" t="s">
        <v>300</v>
      </c>
      <c r="L38" s="5">
        <v>0</v>
      </c>
      <c r="M38" s="101" t="s">
        <v>300</v>
      </c>
      <c r="N38" s="5">
        <v>6</v>
      </c>
      <c r="O38" s="101">
        <f t="shared" ref="O38:O54" si="19">N38/N$5*100</f>
        <v>8.3916083916083919E-2</v>
      </c>
      <c r="P38" s="102">
        <v>5</v>
      </c>
      <c r="Q38" s="101">
        <f t="shared" si="16"/>
        <v>0.15360983102918588</v>
      </c>
      <c r="R38" s="102">
        <v>1</v>
      </c>
      <c r="S38" s="101">
        <f t="shared" si="8"/>
        <v>2.5673940949935817E-2</v>
      </c>
      <c r="T38" s="102">
        <v>29</v>
      </c>
      <c r="U38" s="101">
        <f t="shared" si="13"/>
        <v>0.12239385498438422</v>
      </c>
      <c r="V38" s="102">
        <v>18</v>
      </c>
      <c r="W38" s="101">
        <f t="shared" si="14"/>
        <v>0.12975778546712802</v>
      </c>
      <c r="X38" s="102">
        <v>11</v>
      </c>
      <c r="Y38" s="101">
        <f t="shared" si="15"/>
        <v>0.11199348401547546</v>
      </c>
    </row>
    <row r="39" spans="1:25" ht="16.5">
      <c r="A39" s="100" t="s">
        <v>110</v>
      </c>
      <c r="B39" s="26">
        <v>828</v>
      </c>
      <c r="C39" s="101">
        <f t="shared" si="17"/>
        <v>0.43533580794750731</v>
      </c>
      <c r="D39" s="102">
        <v>577</v>
      </c>
      <c r="E39" s="112">
        <f t="shared" si="1"/>
        <v>0.53711892017686758</v>
      </c>
      <c r="F39" s="5">
        <v>251</v>
      </c>
      <c r="G39" s="112">
        <f t="shared" si="18"/>
        <v>0.30323897889408385</v>
      </c>
      <c r="H39" s="5">
        <v>3</v>
      </c>
      <c r="I39" s="101">
        <f>H39/H$5*100</f>
        <v>0.17996400719856029</v>
      </c>
      <c r="J39" s="5">
        <v>1</v>
      </c>
      <c r="K39" s="101">
        <f>J39/J$5*100</f>
        <v>0.1492537313432836</v>
      </c>
      <c r="L39" s="5">
        <v>2</v>
      </c>
      <c r="M39" s="101">
        <f>L39/L$5*100</f>
        <v>0.20060180541624875</v>
      </c>
      <c r="N39" s="5">
        <v>5</v>
      </c>
      <c r="O39" s="101">
        <f t="shared" si="19"/>
        <v>6.9930069930069935E-2</v>
      </c>
      <c r="P39" s="102">
        <v>4</v>
      </c>
      <c r="Q39" s="101">
        <f t="shared" si="16"/>
        <v>0.12288786482334869</v>
      </c>
      <c r="R39" s="102">
        <v>1</v>
      </c>
      <c r="S39" s="101">
        <f t="shared" si="8"/>
        <v>2.5673940949935817E-2</v>
      </c>
      <c r="T39" s="102">
        <v>17</v>
      </c>
      <c r="U39" s="101">
        <f t="shared" si="13"/>
        <v>7.1748121887397653E-2</v>
      </c>
      <c r="V39" s="102">
        <v>8</v>
      </c>
      <c r="W39" s="101">
        <f t="shared" si="14"/>
        <v>5.7670126874279123E-2</v>
      </c>
      <c r="X39" s="102">
        <v>9</v>
      </c>
      <c r="Y39" s="101">
        <f t="shared" si="15"/>
        <v>9.1631032376298105E-2</v>
      </c>
    </row>
    <row r="40" spans="1:25" ht="16.5">
      <c r="A40" s="100" t="s">
        <v>98</v>
      </c>
      <c r="B40" s="26">
        <v>118</v>
      </c>
      <c r="C40" s="101">
        <f t="shared" si="17"/>
        <v>6.204061031135974E-2</v>
      </c>
      <c r="D40" s="102">
        <v>100</v>
      </c>
      <c r="E40" s="112">
        <f t="shared" si="1"/>
        <v>9.3088201070514312E-2</v>
      </c>
      <c r="F40" s="5">
        <v>18</v>
      </c>
      <c r="G40" s="112">
        <f t="shared" si="18"/>
        <v>2.1746221593998045E-2</v>
      </c>
      <c r="H40" s="5">
        <v>0</v>
      </c>
      <c r="I40" s="101" t="s">
        <v>301</v>
      </c>
      <c r="J40" s="5">
        <v>0</v>
      </c>
      <c r="K40" s="101" t="s">
        <v>307</v>
      </c>
      <c r="L40" s="5">
        <v>0</v>
      </c>
      <c r="M40" s="101" t="s">
        <v>301</v>
      </c>
      <c r="N40" s="5">
        <v>5</v>
      </c>
      <c r="O40" s="101">
        <f t="shared" si="19"/>
        <v>6.9930069930069935E-2</v>
      </c>
      <c r="P40" s="102">
        <v>5</v>
      </c>
      <c r="Q40" s="101">
        <f t="shared" si="16"/>
        <v>0.15360983102918588</v>
      </c>
      <c r="R40" s="102">
        <v>0</v>
      </c>
      <c r="S40" s="101" t="s">
        <v>301</v>
      </c>
      <c r="T40" s="102">
        <v>10</v>
      </c>
      <c r="U40" s="101">
        <f t="shared" si="13"/>
        <v>4.2204777580822146E-2</v>
      </c>
      <c r="V40" s="102">
        <v>10</v>
      </c>
      <c r="W40" s="101">
        <f t="shared" si="14"/>
        <v>7.2087658592848908E-2</v>
      </c>
      <c r="X40" s="102">
        <v>0</v>
      </c>
      <c r="Y40" s="101" t="s">
        <v>300</v>
      </c>
    </row>
    <row r="41" spans="1:25" ht="16.5">
      <c r="A41" s="100" t="s">
        <v>97</v>
      </c>
      <c r="B41" s="26">
        <v>107</v>
      </c>
      <c r="C41" s="101">
        <f t="shared" si="17"/>
        <v>5.6257163587419425E-2</v>
      </c>
      <c r="D41" s="102">
        <v>55</v>
      </c>
      <c r="E41" s="112">
        <f t="shared" si="1"/>
        <v>5.1198510588782872E-2</v>
      </c>
      <c r="F41" s="5">
        <v>52</v>
      </c>
      <c r="G41" s="112">
        <f t="shared" si="18"/>
        <v>6.2822417938216579E-2</v>
      </c>
      <c r="H41" s="5">
        <v>16</v>
      </c>
      <c r="I41" s="101">
        <f>H41/H$5*100</f>
        <v>0.95980803839232143</v>
      </c>
      <c r="J41" s="5">
        <v>8</v>
      </c>
      <c r="K41" s="101">
        <f>J41/J$5*100</f>
        <v>1.1940298507462688</v>
      </c>
      <c r="L41" s="5">
        <v>8</v>
      </c>
      <c r="M41" s="101">
        <f>L41/L$5*100</f>
        <v>0.80240722166499501</v>
      </c>
      <c r="N41" s="5">
        <v>4</v>
      </c>
      <c r="O41" s="101">
        <f t="shared" si="19"/>
        <v>5.5944055944055944E-2</v>
      </c>
      <c r="P41" s="102">
        <v>1</v>
      </c>
      <c r="Q41" s="101">
        <f t="shared" si="16"/>
        <v>3.0721966205837174E-2</v>
      </c>
      <c r="R41" s="102">
        <v>3</v>
      </c>
      <c r="S41" s="101">
        <f>R41/R$5*100</f>
        <v>7.702182284980745E-2</v>
      </c>
      <c r="T41" s="102">
        <v>4</v>
      </c>
      <c r="U41" s="101">
        <f t="shared" si="13"/>
        <v>1.6881911032328861E-2</v>
      </c>
      <c r="V41" s="102">
        <v>1</v>
      </c>
      <c r="W41" s="101">
        <f t="shared" si="14"/>
        <v>7.2087658592848904E-3</v>
      </c>
      <c r="X41" s="102">
        <v>3</v>
      </c>
      <c r="Y41" s="101">
        <f t="shared" ref="Y41:Y47" si="20">X41/X$5*100</f>
        <v>3.0543677458766037E-2</v>
      </c>
    </row>
    <row r="42" spans="1:25" ht="16.5">
      <c r="A42" s="100" t="s">
        <v>118</v>
      </c>
      <c r="B42" s="26">
        <v>1638</v>
      </c>
      <c r="C42" s="101">
        <f t="shared" si="17"/>
        <v>0.86120779398311231</v>
      </c>
      <c r="D42" s="102">
        <v>1445</v>
      </c>
      <c r="E42" s="112">
        <f t="shared" si="1"/>
        <v>1.3451245054689318</v>
      </c>
      <c r="F42" s="5">
        <v>193</v>
      </c>
      <c r="G42" s="112">
        <f t="shared" si="18"/>
        <v>0.23316782042453457</v>
      </c>
      <c r="H42" s="5">
        <v>0</v>
      </c>
      <c r="I42" s="101" t="s">
        <v>304</v>
      </c>
      <c r="J42" s="5">
        <v>0</v>
      </c>
      <c r="K42" s="101" t="s">
        <v>300</v>
      </c>
      <c r="L42" s="5">
        <v>0</v>
      </c>
      <c r="M42" s="101" t="s">
        <v>2</v>
      </c>
      <c r="N42" s="5">
        <v>3</v>
      </c>
      <c r="O42" s="101">
        <f t="shared" si="19"/>
        <v>4.195804195804196E-2</v>
      </c>
      <c r="P42" s="102">
        <v>3</v>
      </c>
      <c r="Q42" s="101">
        <f t="shared" si="16"/>
        <v>9.2165898617511524E-2</v>
      </c>
      <c r="R42" s="102">
        <v>0</v>
      </c>
      <c r="S42" s="101" t="s">
        <v>2</v>
      </c>
      <c r="T42" s="102">
        <v>254</v>
      </c>
      <c r="U42" s="101">
        <f t="shared" si="13"/>
        <v>1.0720013505528825</v>
      </c>
      <c r="V42" s="102">
        <v>220</v>
      </c>
      <c r="W42" s="101">
        <f t="shared" si="14"/>
        <v>1.5859284890426757</v>
      </c>
      <c r="X42" s="102">
        <v>34</v>
      </c>
      <c r="Y42" s="101">
        <f t="shared" si="20"/>
        <v>0.34616167786601504</v>
      </c>
    </row>
    <row r="43" spans="1:25" s="111" customFormat="1" ht="16.5">
      <c r="A43" s="100" t="s">
        <v>397</v>
      </c>
      <c r="B43" s="26">
        <v>118</v>
      </c>
      <c r="C43" s="101">
        <f t="shared" si="17"/>
        <v>6.204061031135974E-2</v>
      </c>
      <c r="D43" s="102">
        <v>78</v>
      </c>
      <c r="E43" s="112">
        <f t="shared" si="1"/>
        <v>7.2608796835001169E-2</v>
      </c>
      <c r="F43" s="5">
        <v>40</v>
      </c>
      <c r="G43" s="112">
        <f t="shared" si="18"/>
        <v>4.8324936875551207E-2</v>
      </c>
      <c r="H43" s="5">
        <v>13</v>
      </c>
      <c r="I43" s="101">
        <f>H43/H$5*100</f>
        <v>0.77984403119376122</v>
      </c>
      <c r="J43" s="5">
        <v>9</v>
      </c>
      <c r="K43" s="101">
        <f>J43/J$5*100</f>
        <v>1.3432835820895521</v>
      </c>
      <c r="L43" s="5">
        <v>4</v>
      </c>
      <c r="M43" s="101">
        <f>L43/L$5*100</f>
        <v>0.4012036108324975</v>
      </c>
      <c r="N43" s="5">
        <v>2</v>
      </c>
      <c r="O43" s="101">
        <f t="shared" si="19"/>
        <v>2.7972027972027972E-2</v>
      </c>
      <c r="P43" s="102">
        <v>2</v>
      </c>
      <c r="Q43" s="101">
        <f t="shared" si="16"/>
        <v>6.1443932411674347E-2</v>
      </c>
      <c r="R43" s="102">
        <v>0</v>
      </c>
      <c r="S43" s="101" t="s">
        <v>301</v>
      </c>
      <c r="T43" s="102">
        <v>3</v>
      </c>
      <c r="U43" s="101">
        <f t="shared" si="13"/>
        <v>1.2661433274246644E-2</v>
      </c>
      <c r="V43" s="102">
        <v>2</v>
      </c>
      <c r="W43" s="101">
        <f t="shared" si="14"/>
        <v>1.4417531718569781E-2</v>
      </c>
      <c r="X43" s="102">
        <v>1</v>
      </c>
      <c r="Y43" s="101">
        <f t="shared" si="20"/>
        <v>1.0181225819588679E-2</v>
      </c>
    </row>
    <row r="44" spans="1:25" ht="16.5">
      <c r="A44" s="100" t="s">
        <v>101</v>
      </c>
      <c r="B44" s="26">
        <v>145</v>
      </c>
      <c r="C44" s="101">
        <f t="shared" si="17"/>
        <v>7.623634317921324E-2</v>
      </c>
      <c r="D44" s="102">
        <v>56</v>
      </c>
      <c r="E44" s="112">
        <f t="shared" si="1"/>
        <v>5.2129392599488011E-2</v>
      </c>
      <c r="F44" s="5">
        <v>89</v>
      </c>
      <c r="G44" s="112">
        <f t="shared" si="18"/>
        <v>0.10752298454810144</v>
      </c>
      <c r="H44" s="5">
        <v>1</v>
      </c>
      <c r="I44" s="101">
        <f>H44/H$5*100</f>
        <v>5.9988002399520089E-2</v>
      </c>
      <c r="J44" s="5">
        <v>1</v>
      </c>
      <c r="K44" s="101">
        <f>J44/J$5*100</f>
        <v>0.1492537313432836</v>
      </c>
      <c r="L44" s="5">
        <v>0</v>
      </c>
      <c r="M44" s="101" t="s">
        <v>301</v>
      </c>
      <c r="N44" s="5">
        <v>2</v>
      </c>
      <c r="O44" s="101">
        <f t="shared" si="19"/>
        <v>2.7972027972027972E-2</v>
      </c>
      <c r="P44" s="102">
        <v>1</v>
      </c>
      <c r="Q44" s="101">
        <f t="shared" si="16"/>
        <v>3.0721966205837174E-2</v>
      </c>
      <c r="R44" s="102">
        <v>1</v>
      </c>
      <c r="S44" s="101">
        <f>R44/R$5*100</f>
        <v>2.5673940949935817E-2</v>
      </c>
      <c r="T44" s="102">
        <v>12</v>
      </c>
      <c r="U44" s="101">
        <f t="shared" si="13"/>
        <v>5.0645733096986577E-2</v>
      </c>
      <c r="V44" s="102">
        <v>5</v>
      </c>
      <c r="W44" s="101">
        <f t="shared" si="14"/>
        <v>3.6043829296424454E-2</v>
      </c>
      <c r="X44" s="102">
        <v>7</v>
      </c>
      <c r="Y44" s="101">
        <f t="shared" si="20"/>
        <v>7.1268580737120751E-2</v>
      </c>
    </row>
    <row r="45" spans="1:25" ht="16.5">
      <c r="A45" s="100" t="s">
        <v>108</v>
      </c>
      <c r="B45" s="26">
        <v>439</v>
      </c>
      <c r="C45" s="101">
        <f t="shared" si="17"/>
        <v>0.23081210107361805</v>
      </c>
      <c r="D45" s="102">
        <v>332</v>
      </c>
      <c r="E45" s="112">
        <f t="shared" si="1"/>
        <v>0.30905282755410751</v>
      </c>
      <c r="F45" s="5">
        <v>107</v>
      </c>
      <c r="G45" s="112">
        <f t="shared" si="18"/>
        <v>0.12926920614209947</v>
      </c>
      <c r="H45" s="5">
        <v>0</v>
      </c>
      <c r="I45" s="101" t="s">
        <v>300</v>
      </c>
      <c r="J45" s="5">
        <v>0</v>
      </c>
      <c r="K45" s="101" t="s">
        <v>300</v>
      </c>
      <c r="L45" s="5">
        <v>0</v>
      </c>
      <c r="M45" s="101" t="s">
        <v>2</v>
      </c>
      <c r="N45" s="5">
        <v>2</v>
      </c>
      <c r="O45" s="101">
        <f t="shared" si="19"/>
        <v>2.7972027972027972E-2</v>
      </c>
      <c r="P45" s="102">
        <v>2</v>
      </c>
      <c r="Q45" s="101">
        <f t="shared" si="16"/>
        <v>6.1443932411674347E-2</v>
      </c>
      <c r="R45" s="102">
        <v>0</v>
      </c>
      <c r="S45" s="101" t="s">
        <v>2</v>
      </c>
      <c r="T45" s="102">
        <v>18</v>
      </c>
      <c r="U45" s="101">
        <f t="shared" si="13"/>
        <v>7.5968599645479876E-2</v>
      </c>
      <c r="V45" s="102">
        <v>13</v>
      </c>
      <c r="W45" s="101">
        <f t="shared" si="14"/>
        <v>9.3713956170703577E-2</v>
      </c>
      <c r="X45" s="102">
        <v>5</v>
      </c>
      <c r="Y45" s="101">
        <f t="shared" si="20"/>
        <v>5.0906129097943391E-2</v>
      </c>
    </row>
    <row r="46" spans="1:25" ht="16.5">
      <c r="A46" s="100" t="s">
        <v>122</v>
      </c>
      <c r="B46" s="26">
        <v>1844</v>
      </c>
      <c r="C46" s="101">
        <f t="shared" si="17"/>
        <v>0.96951597808599466</v>
      </c>
      <c r="D46" s="102">
        <v>1596</v>
      </c>
      <c r="E46" s="112">
        <f t="shared" si="1"/>
        <v>1.4856876890854085</v>
      </c>
      <c r="F46" s="26">
        <v>248</v>
      </c>
      <c r="G46" s="112">
        <f t="shared" si="18"/>
        <v>0.29961460862841749</v>
      </c>
      <c r="H46" s="5">
        <v>0</v>
      </c>
      <c r="I46" s="101" t="s">
        <v>300</v>
      </c>
      <c r="J46" s="5">
        <v>0</v>
      </c>
      <c r="K46" s="101" t="s">
        <v>2</v>
      </c>
      <c r="L46" s="5">
        <v>0</v>
      </c>
      <c r="M46" s="101" t="s">
        <v>2</v>
      </c>
      <c r="N46" s="5">
        <v>1</v>
      </c>
      <c r="O46" s="101">
        <f t="shared" si="19"/>
        <v>1.3986013986013986E-2</v>
      </c>
      <c r="P46" s="102">
        <v>1</v>
      </c>
      <c r="Q46" s="101">
        <f t="shared" si="16"/>
        <v>3.0721966205837174E-2</v>
      </c>
      <c r="R46" s="102">
        <v>0</v>
      </c>
      <c r="S46" s="101" t="s">
        <v>2</v>
      </c>
      <c r="T46" s="102">
        <v>29</v>
      </c>
      <c r="U46" s="101">
        <f t="shared" si="13"/>
        <v>0.12239385498438422</v>
      </c>
      <c r="V46" s="102">
        <v>16</v>
      </c>
      <c r="W46" s="101">
        <f t="shared" si="14"/>
        <v>0.11534025374855825</v>
      </c>
      <c r="X46" s="102">
        <v>13</v>
      </c>
      <c r="Y46" s="101">
        <f t="shared" si="20"/>
        <v>0.13235593565465281</v>
      </c>
    </row>
    <row r="47" spans="1:25" ht="16.5">
      <c r="A47" s="100" t="s">
        <v>145</v>
      </c>
      <c r="B47" s="26">
        <v>106</v>
      </c>
      <c r="C47" s="101">
        <f t="shared" si="17"/>
        <v>5.5731395703424856E-2</v>
      </c>
      <c r="D47" s="102">
        <v>86</v>
      </c>
      <c r="E47" s="112">
        <f t="shared" si="1"/>
        <v>8.0055852920642309E-2</v>
      </c>
      <c r="F47" s="5">
        <v>20</v>
      </c>
      <c r="G47" s="112">
        <f t="shared" si="18"/>
        <v>2.4162468437775603E-2</v>
      </c>
      <c r="H47" s="5">
        <v>0</v>
      </c>
      <c r="I47" s="101" t="s">
        <v>301</v>
      </c>
      <c r="J47" s="5">
        <v>0</v>
      </c>
      <c r="K47" s="101" t="s">
        <v>300</v>
      </c>
      <c r="L47" s="5">
        <v>0</v>
      </c>
      <c r="M47" s="101" t="s">
        <v>300</v>
      </c>
      <c r="N47" s="5">
        <v>1</v>
      </c>
      <c r="O47" s="101">
        <f t="shared" si="19"/>
        <v>1.3986013986013986E-2</v>
      </c>
      <c r="P47" s="102">
        <v>1</v>
      </c>
      <c r="Q47" s="101">
        <f t="shared" si="16"/>
        <v>3.0721966205837174E-2</v>
      </c>
      <c r="R47" s="102">
        <v>0</v>
      </c>
      <c r="S47" s="101" t="s">
        <v>301</v>
      </c>
      <c r="T47" s="102">
        <v>21</v>
      </c>
      <c r="U47" s="101">
        <f t="shared" si="13"/>
        <v>8.8630032919726515E-2</v>
      </c>
      <c r="V47" s="102">
        <v>19</v>
      </c>
      <c r="W47" s="101">
        <f t="shared" si="14"/>
        <v>0.13696655132641292</v>
      </c>
      <c r="X47" s="102">
        <v>2</v>
      </c>
      <c r="Y47" s="101">
        <f t="shared" si="20"/>
        <v>2.0362451639177357E-2</v>
      </c>
    </row>
    <row r="48" spans="1:25" ht="16.5">
      <c r="A48" s="100" t="s">
        <v>95</v>
      </c>
      <c r="B48" s="26">
        <v>68</v>
      </c>
      <c r="C48" s="101">
        <f t="shared" si="17"/>
        <v>3.5752216111631041E-2</v>
      </c>
      <c r="D48" s="102">
        <v>65</v>
      </c>
      <c r="E48" s="112">
        <f t="shared" si="1"/>
        <v>6.0507330695834298E-2</v>
      </c>
      <c r="F48" s="5">
        <v>3</v>
      </c>
      <c r="G48" s="112">
        <f t="shared" si="18"/>
        <v>3.6243702656663401E-3</v>
      </c>
      <c r="H48" s="5">
        <v>0</v>
      </c>
      <c r="I48" s="101" t="s">
        <v>301</v>
      </c>
      <c r="J48" s="5">
        <v>0</v>
      </c>
      <c r="K48" s="101" t="s">
        <v>300</v>
      </c>
      <c r="L48" s="5">
        <v>0</v>
      </c>
      <c r="M48" s="101" t="s">
        <v>300</v>
      </c>
      <c r="N48" s="5">
        <v>1</v>
      </c>
      <c r="O48" s="101">
        <f t="shared" si="19"/>
        <v>1.3986013986013986E-2</v>
      </c>
      <c r="P48" s="102">
        <v>1</v>
      </c>
      <c r="Q48" s="101">
        <f t="shared" si="16"/>
        <v>3.0721966205837174E-2</v>
      </c>
      <c r="R48" s="102">
        <v>0</v>
      </c>
      <c r="S48" s="101" t="s">
        <v>300</v>
      </c>
      <c r="T48" s="102">
        <v>0</v>
      </c>
      <c r="U48" s="101" t="s">
        <v>300</v>
      </c>
      <c r="V48" s="102">
        <v>0</v>
      </c>
      <c r="W48" s="101" t="s">
        <v>301</v>
      </c>
      <c r="X48" s="102">
        <v>0</v>
      </c>
      <c r="Y48" s="101" t="s">
        <v>301</v>
      </c>
    </row>
    <row r="49" spans="1:25" ht="16.5">
      <c r="A49" s="100" t="s">
        <v>282</v>
      </c>
      <c r="B49" s="26">
        <v>50</v>
      </c>
      <c r="C49" s="101">
        <f t="shared" si="17"/>
        <v>2.6288394199728702E-2</v>
      </c>
      <c r="D49" s="102">
        <v>23</v>
      </c>
      <c r="E49" s="112">
        <f t="shared" si="1"/>
        <v>2.1410286246218293E-2</v>
      </c>
      <c r="F49" s="5">
        <v>27</v>
      </c>
      <c r="G49" s="112">
        <f t="shared" si="18"/>
        <v>3.2619332390997062E-2</v>
      </c>
      <c r="H49" s="5">
        <v>0</v>
      </c>
      <c r="I49" s="101" t="s">
        <v>301</v>
      </c>
      <c r="J49" s="5">
        <v>0</v>
      </c>
      <c r="K49" s="101" t="s">
        <v>300</v>
      </c>
      <c r="L49" s="5">
        <v>0</v>
      </c>
      <c r="M49" s="101" t="s">
        <v>300</v>
      </c>
      <c r="N49" s="5">
        <v>1</v>
      </c>
      <c r="O49" s="101">
        <f t="shared" si="19"/>
        <v>1.3986013986013986E-2</v>
      </c>
      <c r="P49" s="102">
        <v>0</v>
      </c>
      <c r="Q49" s="101" t="s">
        <v>301</v>
      </c>
      <c r="R49" s="102">
        <v>1</v>
      </c>
      <c r="S49" s="101">
        <f>R49/R$5*100</f>
        <v>2.5673940949935817E-2</v>
      </c>
      <c r="T49" s="102">
        <v>0</v>
      </c>
      <c r="U49" s="101" t="s">
        <v>309</v>
      </c>
      <c r="V49" s="102">
        <v>0</v>
      </c>
      <c r="W49" s="101" t="s">
        <v>301</v>
      </c>
      <c r="X49" s="102">
        <v>0</v>
      </c>
      <c r="Y49" s="101" t="s">
        <v>301</v>
      </c>
    </row>
    <row r="50" spans="1:25" ht="16.5">
      <c r="A50" s="100" t="s">
        <v>92</v>
      </c>
      <c r="B50" s="26">
        <v>48</v>
      </c>
      <c r="C50" s="101">
        <f t="shared" si="17"/>
        <v>2.5236858431739558E-2</v>
      </c>
      <c r="D50" s="102">
        <v>32</v>
      </c>
      <c r="E50" s="112">
        <f t="shared" si="1"/>
        <v>2.9788224342564583E-2</v>
      </c>
      <c r="F50" s="5">
        <v>16</v>
      </c>
      <c r="G50" s="112">
        <f t="shared" si="18"/>
        <v>1.9329974750220483E-2</v>
      </c>
      <c r="H50" s="5">
        <v>0</v>
      </c>
      <c r="I50" s="101" t="s">
        <v>301</v>
      </c>
      <c r="J50" s="5">
        <v>0</v>
      </c>
      <c r="K50" s="101" t="s">
        <v>300</v>
      </c>
      <c r="L50" s="5">
        <v>0</v>
      </c>
      <c r="M50" s="101" t="s">
        <v>300</v>
      </c>
      <c r="N50" s="5">
        <v>1</v>
      </c>
      <c r="O50" s="101">
        <f t="shared" si="19"/>
        <v>1.3986013986013986E-2</v>
      </c>
      <c r="P50" s="102">
        <v>1</v>
      </c>
      <c r="Q50" s="101">
        <f>P50/P$5*100</f>
        <v>3.0721966205837174E-2</v>
      </c>
      <c r="R50" s="102">
        <v>0</v>
      </c>
      <c r="S50" s="101" t="s">
        <v>300</v>
      </c>
      <c r="T50" s="102">
        <v>6</v>
      </c>
      <c r="U50" s="101">
        <f>T50/T$5*100</f>
        <v>2.5322866548493288E-2</v>
      </c>
      <c r="V50" s="102">
        <v>4</v>
      </c>
      <c r="W50" s="101">
        <f>V50/V$5*100</f>
        <v>2.8835063437139562E-2</v>
      </c>
      <c r="X50" s="102">
        <v>2</v>
      </c>
      <c r="Y50" s="101">
        <f>X50/X$5*100</f>
        <v>2.0362451639177357E-2</v>
      </c>
    </row>
    <row r="51" spans="1:25" ht="16.5">
      <c r="A51" s="100" t="s">
        <v>84</v>
      </c>
      <c r="B51" s="26">
        <v>17</v>
      </c>
      <c r="C51" s="101">
        <f t="shared" si="17"/>
        <v>8.9380540279077603E-3</v>
      </c>
      <c r="D51" s="102">
        <v>4</v>
      </c>
      <c r="E51" s="112">
        <f t="shared" si="1"/>
        <v>3.7235280428205729E-3</v>
      </c>
      <c r="F51" s="5">
        <v>13</v>
      </c>
      <c r="G51" s="112">
        <f t="shared" si="18"/>
        <v>1.5705604484554145E-2</v>
      </c>
      <c r="H51" s="5">
        <v>0</v>
      </c>
      <c r="I51" s="101" t="s">
        <v>301</v>
      </c>
      <c r="J51" s="5">
        <v>0</v>
      </c>
      <c r="K51" s="101" t="s">
        <v>300</v>
      </c>
      <c r="L51" s="5">
        <v>0</v>
      </c>
      <c r="M51" s="101" t="s">
        <v>300</v>
      </c>
      <c r="N51" s="5">
        <v>1</v>
      </c>
      <c r="O51" s="101">
        <f t="shared" si="19"/>
        <v>1.3986013986013986E-2</v>
      </c>
      <c r="P51" s="102">
        <v>1</v>
      </c>
      <c r="Q51" s="101">
        <f>P51/P$5*100</f>
        <v>3.0721966205837174E-2</v>
      </c>
      <c r="R51" s="102">
        <v>0</v>
      </c>
      <c r="S51" s="101" t="s">
        <v>301</v>
      </c>
      <c r="T51" s="102">
        <v>0</v>
      </c>
      <c r="U51" s="101" t="s">
        <v>300</v>
      </c>
      <c r="V51" s="102">
        <v>0</v>
      </c>
      <c r="W51" s="101" t="s">
        <v>300</v>
      </c>
      <c r="X51" s="102">
        <v>0</v>
      </c>
      <c r="Y51" s="101" t="s">
        <v>301</v>
      </c>
    </row>
    <row r="52" spans="1:25" ht="16.5">
      <c r="A52" s="100" t="s">
        <v>277</v>
      </c>
      <c r="B52" s="26">
        <v>3</v>
      </c>
      <c r="C52" s="101">
        <f t="shared" si="17"/>
        <v>1.5773036519837224E-3</v>
      </c>
      <c r="D52" s="102">
        <v>1</v>
      </c>
      <c r="E52" s="112">
        <f t="shared" si="1"/>
        <v>9.3088201070514322E-4</v>
      </c>
      <c r="F52" s="5">
        <v>2</v>
      </c>
      <c r="G52" s="112">
        <f t="shared" si="18"/>
        <v>2.4162468437775603E-3</v>
      </c>
      <c r="H52" s="5">
        <v>0</v>
      </c>
      <c r="I52" s="101" t="s">
        <v>306</v>
      </c>
      <c r="J52" s="5">
        <v>0</v>
      </c>
      <c r="K52" s="101" t="s">
        <v>301</v>
      </c>
      <c r="L52" s="5">
        <v>0</v>
      </c>
      <c r="M52" s="101" t="s">
        <v>300</v>
      </c>
      <c r="N52" s="5">
        <v>1</v>
      </c>
      <c r="O52" s="101">
        <f t="shared" si="19"/>
        <v>1.3986013986013986E-2</v>
      </c>
      <c r="P52" s="102">
        <v>1</v>
      </c>
      <c r="Q52" s="101">
        <f>P52/P$5*100</f>
        <v>3.0721966205837174E-2</v>
      </c>
      <c r="R52" s="102">
        <v>0</v>
      </c>
      <c r="S52" s="101" t="s">
        <v>300</v>
      </c>
      <c r="T52" s="102">
        <v>0</v>
      </c>
      <c r="U52" s="101" t="s">
        <v>300</v>
      </c>
      <c r="V52" s="102">
        <v>0</v>
      </c>
      <c r="W52" s="101" t="s">
        <v>301</v>
      </c>
      <c r="X52" s="102">
        <v>0</v>
      </c>
      <c r="Y52" s="101" t="s">
        <v>301</v>
      </c>
    </row>
    <row r="53" spans="1:25" ht="16.5">
      <c r="A53" s="100" t="s">
        <v>61</v>
      </c>
      <c r="B53" s="26">
        <v>2</v>
      </c>
      <c r="C53" s="101">
        <f t="shared" si="17"/>
        <v>1.0515357679891481E-3</v>
      </c>
      <c r="D53" s="102">
        <v>1</v>
      </c>
      <c r="E53" s="112">
        <f t="shared" si="1"/>
        <v>9.3088201070514322E-4</v>
      </c>
      <c r="F53" s="5">
        <v>1</v>
      </c>
      <c r="G53" s="112">
        <f t="shared" si="18"/>
        <v>1.2081234218887802E-3</v>
      </c>
      <c r="H53" s="5">
        <v>0</v>
      </c>
      <c r="I53" s="101" t="s">
        <v>306</v>
      </c>
      <c r="J53" s="5">
        <v>0</v>
      </c>
      <c r="K53" s="101" t="s">
        <v>301</v>
      </c>
      <c r="L53" s="5">
        <v>0</v>
      </c>
      <c r="M53" s="101" t="s">
        <v>300</v>
      </c>
      <c r="N53" s="5">
        <v>1</v>
      </c>
      <c r="O53" s="101">
        <f t="shared" si="19"/>
        <v>1.3986013986013986E-2</v>
      </c>
      <c r="P53" s="102">
        <v>0</v>
      </c>
      <c r="Q53" s="101" t="s">
        <v>301</v>
      </c>
      <c r="R53" s="102">
        <v>1</v>
      </c>
      <c r="S53" s="101">
        <f>R53/R$5*100</f>
        <v>2.5673940949935817E-2</v>
      </c>
      <c r="T53" s="102">
        <v>0</v>
      </c>
      <c r="U53" s="101" t="s">
        <v>300</v>
      </c>
      <c r="V53" s="102">
        <v>0</v>
      </c>
      <c r="W53" s="101" t="s">
        <v>301</v>
      </c>
      <c r="X53" s="102">
        <v>0</v>
      </c>
      <c r="Y53" s="101" t="s">
        <v>300</v>
      </c>
    </row>
    <row r="54" spans="1:25" ht="16.5">
      <c r="A54" s="100" t="s">
        <v>280</v>
      </c>
      <c r="B54" s="26">
        <v>2</v>
      </c>
      <c r="C54" s="101">
        <f t="shared" si="17"/>
        <v>1.0515357679891481E-3</v>
      </c>
      <c r="D54" s="102">
        <v>0</v>
      </c>
      <c r="E54" s="112" t="s">
        <v>300</v>
      </c>
      <c r="F54" s="5">
        <v>2</v>
      </c>
      <c r="G54" s="112">
        <f t="shared" si="18"/>
        <v>2.4162468437775603E-3</v>
      </c>
      <c r="H54" s="5">
        <v>0</v>
      </c>
      <c r="I54" s="101" t="s">
        <v>306</v>
      </c>
      <c r="J54" s="5">
        <v>0</v>
      </c>
      <c r="K54" s="101" t="s">
        <v>301</v>
      </c>
      <c r="L54" s="5">
        <v>0</v>
      </c>
      <c r="M54" s="101" t="s">
        <v>300</v>
      </c>
      <c r="N54" s="5">
        <v>1</v>
      </c>
      <c r="O54" s="101">
        <f t="shared" si="19"/>
        <v>1.3986013986013986E-2</v>
      </c>
      <c r="P54" s="102">
        <v>0</v>
      </c>
      <c r="Q54" s="101" t="s">
        <v>301</v>
      </c>
      <c r="R54" s="102">
        <v>1</v>
      </c>
      <c r="S54" s="101">
        <f>R54/R$5*100</f>
        <v>2.5673940949935817E-2</v>
      </c>
      <c r="T54" s="102">
        <v>0</v>
      </c>
      <c r="U54" s="101" t="s">
        <v>300</v>
      </c>
      <c r="V54" s="102">
        <v>0</v>
      </c>
      <c r="W54" s="101" t="s">
        <v>301</v>
      </c>
      <c r="X54" s="102">
        <v>0</v>
      </c>
      <c r="Y54" s="101" t="s">
        <v>300</v>
      </c>
    </row>
    <row r="55" spans="1:25" ht="16.5">
      <c r="A55" s="100" t="s">
        <v>74</v>
      </c>
      <c r="B55" s="26">
        <v>5</v>
      </c>
      <c r="C55" s="101">
        <f t="shared" si="17"/>
        <v>2.6288394199728703E-3</v>
      </c>
      <c r="D55" s="102">
        <v>4</v>
      </c>
      <c r="E55" s="112">
        <f t="shared" ref="E55:E94" si="21">D55/D$5*100</f>
        <v>3.7235280428205729E-3</v>
      </c>
      <c r="F55" s="5">
        <v>1</v>
      </c>
      <c r="G55" s="112">
        <f t="shared" si="18"/>
        <v>1.2081234218887802E-3</v>
      </c>
      <c r="H55" s="5">
        <v>1</v>
      </c>
      <c r="I55" s="101">
        <f>H55/H$5*100</f>
        <v>5.9988002399520089E-2</v>
      </c>
      <c r="J55" s="5">
        <v>1</v>
      </c>
      <c r="K55" s="101">
        <f>J55/J$5*100</f>
        <v>0.1492537313432836</v>
      </c>
      <c r="L55" s="5">
        <v>0</v>
      </c>
      <c r="M55" s="101" t="s">
        <v>300</v>
      </c>
      <c r="N55" s="5">
        <v>0</v>
      </c>
      <c r="O55" s="101" t="s">
        <v>300</v>
      </c>
      <c r="P55" s="102">
        <v>0</v>
      </c>
      <c r="Q55" s="101" t="s">
        <v>301</v>
      </c>
      <c r="R55" s="102">
        <v>0</v>
      </c>
      <c r="S55" s="101" t="s">
        <v>300</v>
      </c>
      <c r="T55" s="102">
        <v>0</v>
      </c>
      <c r="U55" s="101" t="s">
        <v>301</v>
      </c>
      <c r="V55" s="102">
        <v>0</v>
      </c>
      <c r="W55" s="101" t="s">
        <v>301</v>
      </c>
      <c r="X55" s="102">
        <v>0</v>
      </c>
      <c r="Y55" s="101" t="s">
        <v>301</v>
      </c>
    </row>
    <row r="56" spans="1:25" ht="16.5">
      <c r="A56" s="100" t="s">
        <v>123</v>
      </c>
      <c r="B56" s="26">
        <v>2101</v>
      </c>
      <c r="C56" s="101">
        <f t="shared" si="17"/>
        <v>1.1046383242726001</v>
      </c>
      <c r="D56" s="102">
        <v>1267</v>
      </c>
      <c r="E56" s="112">
        <f t="shared" si="21"/>
        <v>1.1794275075634164</v>
      </c>
      <c r="F56" s="5">
        <v>834</v>
      </c>
      <c r="G56" s="112">
        <f t="shared" si="18"/>
        <v>1.0075749338552427</v>
      </c>
      <c r="H56" s="5">
        <v>0</v>
      </c>
      <c r="I56" s="101" t="s">
        <v>303</v>
      </c>
      <c r="J56" s="5">
        <v>0</v>
      </c>
      <c r="K56" s="101" t="s">
        <v>2</v>
      </c>
      <c r="L56" s="5">
        <v>0</v>
      </c>
      <c r="M56" s="101" t="s">
        <v>2</v>
      </c>
      <c r="N56" s="5">
        <v>0</v>
      </c>
      <c r="O56" s="101" t="s">
        <v>2</v>
      </c>
      <c r="P56" s="103">
        <v>0</v>
      </c>
      <c r="Q56" s="101" t="s">
        <v>300</v>
      </c>
      <c r="R56" s="103">
        <v>0</v>
      </c>
      <c r="S56" s="101" t="s">
        <v>2</v>
      </c>
      <c r="T56" s="103">
        <v>36</v>
      </c>
      <c r="U56" s="101">
        <f t="shared" ref="U56:U64" si="22">T56/T$5*100</f>
        <v>0.15193719929095975</v>
      </c>
      <c r="V56" s="103">
        <v>22</v>
      </c>
      <c r="W56" s="101">
        <f>V56/V$5*100</f>
        <v>0.15859284890426759</v>
      </c>
      <c r="X56" s="103">
        <v>14</v>
      </c>
      <c r="Y56" s="101">
        <f>X56/X$5*100</f>
        <v>0.1425371614742415</v>
      </c>
    </row>
    <row r="57" spans="1:25" ht="16.5">
      <c r="A57" s="100" t="s">
        <v>114</v>
      </c>
      <c r="B57" s="26">
        <v>1034</v>
      </c>
      <c r="C57" s="101">
        <f t="shared" si="17"/>
        <v>0.5436439920503896</v>
      </c>
      <c r="D57" s="102">
        <v>818</v>
      </c>
      <c r="E57" s="112">
        <f t="shared" si="21"/>
        <v>0.76146148475680708</v>
      </c>
      <c r="F57" s="5">
        <v>216</v>
      </c>
      <c r="G57" s="112">
        <f t="shared" si="18"/>
        <v>0.2609546591279765</v>
      </c>
      <c r="H57" s="5">
        <v>0</v>
      </c>
      <c r="I57" s="101" t="s">
        <v>300</v>
      </c>
      <c r="J57" s="5">
        <v>0</v>
      </c>
      <c r="K57" s="101" t="s">
        <v>300</v>
      </c>
      <c r="L57" s="5">
        <v>0</v>
      </c>
      <c r="M57" s="101" t="s">
        <v>2</v>
      </c>
      <c r="N57" s="5">
        <v>0</v>
      </c>
      <c r="O57" s="101" t="s">
        <v>2</v>
      </c>
      <c r="P57" s="102">
        <v>0</v>
      </c>
      <c r="Q57" s="101" t="s">
        <v>301</v>
      </c>
      <c r="R57" s="102">
        <v>0</v>
      </c>
      <c r="S57" s="101" t="s">
        <v>2</v>
      </c>
      <c r="T57" s="102">
        <v>32</v>
      </c>
      <c r="U57" s="101">
        <f t="shared" si="22"/>
        <v>0.13505528825863089</v>
      </c>
      <c r="V57" s="102">
        <v>26</v>
      </c>
      <c r="W57" s="101">
        <f>V57/V$5*100</f>
        <v>0.18742791234140715</v>
      </c>
      <c r="X57" s="102">
        <v>6</v>
      </c>
      <c r="Y57" s="101">
        <f>X57/X$5*100</f>
        <v>6.1087354917532075E-2</v>
      </c>
    </row>
    <row r="58" spans="1:25" ht="16.5">
      <c r="A58" s="100" t="s">
        <v>279</v>
      </c>
      <c r="B58" s="26">
        <v>203</v>
      </c>
      <c r="C58" s="101">
        <f t="shared" si="17"/>
        <v>0.10673088045089854</v>
      </c>
      <c r="D58" s="102">
        <v>72</v>
      </c>
      <c r="E58" s="112">
        <f t="shared" si="21"/>
        <v>6.7023504770770306E-2</v>
      </c>
      <c r="F58" s="5">
        <v>131</v>
      </c>
      <c r="G58" s="112">
        <f t="shared" si="18"/>
        <v>0.1582641682674302</v>
      </c>
      <c r="H58" s="5">
        <v>0</v>
      </c>
      <c r="I58" s="101" t="s">
        <v>301</v>
      </c>
      <c r="J58" s="5">
        <v>0</v>
      </c>
      <c r="K58" s="101" t="s">
        <v>300</v>
      </c>
      <c r="L58" s="5">
        <v>0</v>
      </c>
      <c r="M58" s="101" t="s">
        <v>301</v>
      </c>
      <c r="N58" s="5">
        <v>0</v>
      </c>
      <c r="O58" s="101" t="s">
        <v>308</v>
      </c>
      <c r="P58" s="102">
        <v>0</v>
      </c>
      <c r="Q58" s="101" t="s">
        <v>301</v>
      </c>
      <c r="R58" s="102">
        <v>0</v>
      </c>
      <c r="S58" s="101" t="s">
        <v>301</v>
      </c>
      <c r="T58" s="102">
        <v>16</v>
      </c>
      <c r="U58" s="101">
        <f t="shared" si="22"/>
        <v>6.7527644129315445E-2</v>
      </c>
      <c r="V58" s="102">
        <v>2</v>
      </c>
      <c r="W58" s="101">
        <f>V58/V$5*100</f>
        <v>1.4417531718569781E-2</v>
      </c>
      <c r="X58" s="102">
        <v>14</v>
      </c>
      <c r="Y58" s="101">
        <f>X58/X$5*100</f>
        <v>0.1425371614742415</v>
      </c>
    </row>
    <row r="59" spans="1:25" ht="16.5">
      <c r="A59" s="100" t="s">
        <v>103</v>
      </c>
      <c r="B59" s="26">
        <v>153</v>
      </c>
      <c r="C59" s="101">
        <f t="shared" si="17"/>
        <v>8.0442486251169829E-2</v>
      </c>
      <c r="D59" s="102">
        <v>122</v>
      </c>
      <c r="E59" s="112">
        <f t="shared" si="21"/>
        <v>0.11356760530602747</v>
      </c>
      <c r="F59" s="5">
        <v>31</v>
      </c>
      <c r="G59" s="112">
        <f t="shared" si="18"/>
        <v>3.7451826078552186E-2</v>
      </c>
      <c r="H59" s="5">
        <v>0</v>
      </c>
      <c r="I59" s="101" t="s">
        <v>301</v>
      </c>
      <c r="J59" s="5">
        <v>0</v>
      </c>
      <c r="K59" s="101" t="s">
        <v>301</v>
      </c>
      <c r="L59" s="5">
        <v>0</v>
      </c>
      <c r="M59" s="101" t="s">
        <v>301</v>
      </c>
      <c r="N59" s="5">
        <v>0</v>
      </c>
      <c r="O59" s="101" t="s">
        <v>300</v>
      </c>
      <c r="P59" s="102">
        <v>0</v>
      </c>
      <c r="Q59" s="101" t="s">
        <v>301</v>
      </c>
      <c r="R59" s="102">
        <v>0</v>
      </c>
      <c r="S59" s="101" t="s">
        <v>301</v>
      </c>
      <c r="T59" s="102">
        <v>1</v>
      </c>
      <c r="U59" s="101">
        <f t="shared" si="22"/>
        <v>4.2204777580822153E-3</v>
      </c>
      <c r="V59" s="102">
        <v>0</v>
      </c>
      <c r="W59" s="101" t="s">
        <v>301</v>
      </c>
      <c r="X59" s="102">
        <v>1</v>
      </c>
      <c r="Y59" s="101">
        <f>X59/X$5*100</f>
        <v>1.0181225819588679E-2</v>
      </c>
    </row>
    <row r="60" spans="1:25" ht="16.5">
      <c r="A60" s="100" t="s">
        <v>102</v>
      </c>
      <c r="B60" s="26">
        <v>152</v>
      </c>
      <c r="C60" s="101">
        <f t="shared" si="17"/>
        <v>7.991671836717526E-2</v>
      </c>
      <c r="D60" s="102">
        <v>68</v>
      </c>
      <c r="E60" s="112">
        <f t="shared" si="21"/>
        <v>6.3299976727949736E-2</v>
      </c>
      <c r="F60" s="5">
        <v>84</v>
      </c>
      <c r="G60" s="112">
        <f t="shared" si="18"/>
        <v>0.10148236743865754</v>
      </c>
      <c r="H60" s="5">
        <v>0</v>
      </c>
      <c r="I60" s="101" t="s">
        <v>301</v>
      </c>
      <c r="J60" s="5">
        <v>0</v>
      </c>
      <c r="K60" s="101" t="s">
        <v>301</v>
      </c>
      <c r="L60" s="5">
        <v>0</v>
      </c>
      <c r="M60" s="101" t="s">
        <v>301</v>
      </c>
      <c r="N60" s="5">
        <v>0</v>
      </c>
      <c r="O60" s="101" t="s">
        <v>301</v>
      </c>
      <c r="P60" s="102">
        <v>0</v>
      </c>
      <c r="Q60" s="101" t="s">
        <v>309</v>
      </c>
      <c r="R60" s="102">
        <v>0</v>
      </c>
      <c r="S60" s="101" t="s">
        <v>313</v>
      </c>
      <c r="T60" s="102">
        <v>12</v>
      </c>
      <c r="U60" s="101">
        <f t="shared" si="22"/>
        <v>5.0645733096986577E-2</v>
      </c>
      <c r="V60" s="102">
        <v>4</v>
      </c>
      <c r="W60" s="101">
        <f>V60/V$5*100</f>
        <v>2.8835063437139562E-2</v>
      </c>
      <c r="X60" s="102">
        <v>8</v>
      </c>
      <c r="Y60" s="101">
        <f>X60/X$5*100</f>
        <v>8.1449806556709428E-2</v>
      </c>
    </row>
    <row r="61" spans="1:25" ht="16.5">
      <c r="A61" s="100" t="s">
        <v>99</v>
      </c>
      <c r="B61" s="26">
        <v>136</v>
      </c>
      <c r="C61" s="101">
        <f t="shared" si="17"/>
        <v>7.1504432223262082E-2</v>
      </c>
      <c r="D61" s="102">
        <v>104</v>
      </c>
      <c r="E61" s="112">
        <f t="shared" si="21"/>
        <v>9.6811729113334882E-2</v>
      </c>
      <c r="F61" s="5">
        <v>32</v>
      </c>
      <c r="G61" s="112">
        <f t="shared" si="18"/>
        <v>3.8659949500440965E-2</v>
      </c>
      <c r="H61" s="5">
        <v>0</v>
      </c>
      <c r="I61" s="101" t="s">
        <v>301</v>
      </c>
      <c r="J61" s="5">
        <v>0</v>
      </c>
      <c r="K61" s="101" t="s">
        <v>300</v>
      </c>
      <c r="L61" s="5">
        <v>0</v>
      </c>
      <c r="M61" s="101" t="s">
        <v>301</v>
      </c>
      <c r="N61" s="5">
        <v>0</v>
      </c>
      <c r="O61" s="101" t="s">
        <v>301</v>
      </c>
      <c r="P61" s="102">
        <v>0</v>
      </c>
      <c r="Q61" s="101" t="s">
        <v>301</v>
      </c>
      <c r="R61" s="102">
        <v>0</v>
      </c>
      <c r="S61" s="101" t="s">
        <v>300</v>
      </c>
      <c r="T61" s="102">
        <v>1</v>
      </c>
      <c r="U61" s="101">
        <f t="shared" si="22"/>
        <v>4.2204777580822153E-3</v>
      </c>
      <c r="V61" s="102">
        <v>1</v>
      </c>
      <c r="W61" s="101">
        <f>V61/V$5*100</f>
        <v>7.2087658592848904E-3</v>
      </c>
      <c r="X61" s="102">
        <v>0</v>
      </c>
      <c r="Y61" s="101" t="s">
        <v>300</v>
      </c>
    </row>
    <row r="62" spans="1:25" ht="16.5">
      <c r="A62" s="100" t="s">
        <v>94</v>
      </c>
      <c r="B62" s="26">
        <v>63</v>
      </c>
      <c r="C62" s="101">
        <f t="shared" si="17"/>
        <v>3.3123376691658171E-2</v>
      </c>
      <c r="D62" s="102">
        <v>41</v>
      </c>
      <c r="E62" s="112">
        <f t="shared" si="21"/>
        <v>3.8166162438910863E-2</v>
      </c>
      <c r="F62" s="5">
        <v>22</v>
      </c>
      <c r="G62" s="112">
        <f t="shared" si="18"/>
        <v>2.6578715281553162E-2</v>
      </c>
      <c r="H62" s="5">
        <v>0</v>
      </c>
      <c r="I62" s="101" t="s">
        <v>301</v>
      </c>
      <c r="J62" s="5">
        <v>0</v>
      </c>
      <c r="K62" s="101" t="s">
        <v>300</v>
      </c>
      <c r="L62" s="5">
        <v>0</v>
      </c>
      <c r="M62" s="101" t="s">
        <v>300</v>
      </c>
      <c r="N62" s="5">
        <v>0</v>
      </c>
      <c r="O62" s="101" t="s">
        <v>300</v>
      </c>
      <c r="P62" s="102">
        <v>0</v>
      </c>
      <c r="Q62" s="101" t="s">
        <v>301</v>
      </c>
      <c r="R62" s="102">
        <v>0</v>
      </c>
      <c r="S62" s="101" t="s">
        <v>301</v>
      </c>
      <c r="T62" s="102">
        <v>2</v>
      </c>
      <c r="U62" s="101">
        <f t="shared" si="22"/>
        <v>8.4409555161644306E-3</v>
      </c>
      <c r="V62" s="102">
        <v>1</v>
      </c>
      <c r="W62" s="101">
        <f>V62/V$5*100</f>
        <v>7.2087658592848904E-3</v>
      </c>
      <c r="X62" s="102">
        <v>1</v>
      </c>
      <c r="Y62" s="101">
        <f>X62/X$5*100</f>
        <v>1.0181225819588679E-2</v>
      </c>
    </row>
    <row r="63" spans="1:25" ht="16.5">
      <c r="A63" s="100" t="s">
        <v>93</v>
      </c>
      <c r="B63" s="26">
        <v>57</v>
      </c>
      <c r="C63" s="101">
        <f t="shared" si="17"/>
        <v>2.9968769387690726E-2</v>
      </c>
      <c r="D63" s="102">
        <v>45</v>
      </c>
      <c r="E63" s="112">
        <f t="shared" si="21"/>
        <v>4.188969048173144E-2</v>
      </c>
      <c r="F63" s="5">
        <v>12</v>
      </c>
      <c r="G63" s="112">
        <f t="shared" si="18"/>
        <v>1.449748106266536E-2</v>
      </c>
      <c r="H63" s="5">
        <v>0</v>
      </c>
      <c r="I63" s="101" t="s">
        <v>301</v>
      </c>
      <c r="J63" s="5">
        <v>0</v>
      </c>
      <c r="K63" s="101" t="s">
        <v>300</v>
      </c>
      <c r="L63" s="5">
        <v>0</v>
      </c>
      <c r="M63" s="101" t="s">
        <v>300</v>
      </c>
      <c r="N63" s="5">
        <v>0</v>
      </c>
      <c r="O63" s="101" t="s">
        <v>300</v>
      </c>
      <c r="P63" s="102">
        <v>0</v>
      </c>
      <c r="Q63" s="101" t="s">
        <v>310</v>
      </c>
      <c r="R63" s="102">
        <v>0</v>
      </c>
      <c r="S63" s="101" t="s">
        <v>301</v>
      </c>
      <c r="T63" s="102">
        <v>4</v>
      </c>
      <c r="U63" s="101">
        <f t="shared" si="22"/>
        <v>1.6881911032328861E-2</v>
      </c>
      <c r="V63" s="102">
        <v>4</v>
      </c>
      <c r="W63" s="101">
        <f>V63/V$5*100</f>
        <v>2.8835063437139562E-2</v>
      </c>
      <c r="X63" s="102">
        <v>0</v>
      </c>
      <c r="Y63" s="101" t="s">
        <v>301</v>
      </c>
    </row>
    <row r="64" spans="1:25" ht="16.5">
      <c r="A64" s="100" t="s">
        <v>91</v>
      </c>
      <c r="B64" s="26">
        <v>39</v>
      </c>
      <c r="C64" s="101">
        <f t="shared" si="17"/>
        <v>2.050494747578839E-2</v>
      </c>
      <c r="D64" s="102">
        <v>19</v>
      </c>
      <c r="E64" s="112">
        <f t="shared" si="21"/>
        <v>1.7686758203397719E-2</v>
      </c>
      <c r="F64" s="5">
        <v>20</v>
      </c>
      <c r="G64" s="112">
        <f t="shared" si="18"/>
        <v>2.4162468437775603E-2</v>
      </c>
      <c r="H64" s="5">
        <v>0</v>
      </c>
      <c r="I64" s="101" t="s">
        <v>301</v>
      </c>
      <c r="J64" s="5">
        <v>0</v>
      </c>
      <c r="K64" s="101" t="s">
        <v>300</v>
      </c>
      <c r="L64" s="5">
        <v>0</v>
      </c>
      <c r="M64" s="101" t="s">
        <v>300</v>
      </c>
      <c r="N64" s="5">
        <v>0</v>
      </c>
      <c r="O64" s="101" t="s">
        <v>301</v>
      </c>
      <c r="P64" s="102">
        <v>0</v>
      </c>
      <c r="Q64" s="101" t="s">
        <v>301</v>
      </c>
      <c r="R64" s="102">
        <v>0</v>
      </c>
      <c r="S64" s="101" t="s">
        <v>301</v>
      </c>
      <c r="T64" s="102">
        <v>3</v>
      </c>
      <c r="U64" s="101">
        <f t="shared" si="22"/>
        <v>1.2661433274246644E-2</v>
      </c>
      <c r="V64" s="102">
        <v>1</v>
      </c>
      <c r="W64" s="101">
        <f>V64/V$5*100</f>
        <v>7.2087658592848904E-3</v>
      </c>
      <c r="X64" s="102">
        <v>2</v>
      </c>
      <c r="Y64" s="101">
        <f>X64/X$5*100</f>
        <v>2.0362451639177357E-2</v>
      </c>
    </row>
    <row r="65" spans="1:25" ht="16.5">
      <c r="A65" s="100" t="s">
        <v>90</v>
      </c>
      <c r="B65" s="26">
        <v>35</v>
      </c>
      <c r="C65" s="101">
        <f t="shared" si="17"/>
        <v>1.8401875939810092E-2</v>
      </c>
      <c r="D65" s="102">
        <v>20</v>
      </c>
      <c r="E65" s="112">
        <f t="shared" si="21"/>
        <v>1.8617640214102862E-2</v>
      </c>
      <c r="F65" s="5">
        <v>15</v>
      </c>
      <c r="G65" s="112">
        <f t="shared" si="18"/>
        <v>1.8121851328331703E-2</v>
      </c>
      <c r="H65" s="5">
        <v>0</v>
      </c>
      <c r="I65" s="101" t="s">
        <v>301</v>
      </c>
      <c r="J65" s="5">
        <v>0</v>
      </c>
      <c r="K65" s="101" t="s">
        <v>300</v>
      </c>
      <c r="L65" s="5">
        <v>0</v>
      </c>
      <c r="M65" s="101" t="s">
        <v>300</v>
      </c>
      <c r="N65" s="5">
        <v>0</v>
      </c>
      <c r="O65" s="101" t="s">
        <v>301</v>
      </c>
      <c r="P65" s="102">
        <v>0</v>
      </c>
      <c r="Q65" s="101" t="s">
        <v>301</v>
      </c>
      <c r="R65" s="102">
        <v>0</v>
      </c>
      <c r="S65" s="101" t="s">
        <v>301</v>
      </c>
      <c r="T65" s="102">
        <v>0</v>
      </c>
      <c r="U65" s="101" t="s">
        <v>300</v>
      </c>
      <c r="V65" s="102">
        <v>0</v>
      </c>
      <c r="W65" s="101" t="s">
        <v>300</v>
      </c>
      <c r="X65" s="102">
        <v>0</v>
      </c>
      <c r="Y65" s="101" t="s">
        <v>301</v>
      </c>
    </row>
    <row r="66" spans="1:25" ht="16.5">
      <c r="A66" s="100" t="s">
        <v>89</v>
      </c>
      <c r="B66" s="26">
        <v>30</v>
      </c>
      <c r="C66" s="101">
        <f t="shared" si="17"/>
        <v>1.5773036519837223E-2</v>
      </c>
      <c r="D66" s="102">
        <v>21</v>
      </c>
      <c r="E66" s="112">
        <f t="shared" si="21"/>
        <v>1.9548522224808008E-2</v>
      </c>
      <c r="F66" s="5">
        <v>9</v>
      </c>
      <c r="G66" s="112">
        <f t="shared" si="18"/>
        <v>1.0873110796999022E-2</v>
      </c>
      <c r="H66" s="5">
        <v>0</v>
      </c>
      <c r="I66" s="101" t="s">
        <v>301</v>
      </c>
      <c r="J66" s="5">
        <v>0</v>
      </c>
      <c r="K66" s="101" t="s">
        <v>300</v>
      </c>
      <c r="L66" s="5">
        <v>0</v>
      </c>
      <c r="M66" s="101" t="s">
        <v>300</v>
      </c>
      <c r="N66" s="5">
        <v>0</v>
      </c>
      <c r="O66" s="101" t="s">
        <v>301</v>
      </c>
      <c r="P66" s="102">
        <v>0</v>
      </c>
      <c r="Q66" s="101" t="s">
        <v>301</v>
      </c>
      <c r="R66" s="102">
        <v>0</v>
      </c>
      <c r="S66" s="101" t="s">
        <v>301</v>
      </c>
      <c r="T66" s="102">
        <v>0</v>
      </c>
      <c r="U66" s="101" t="s">
        <v>300</v>
      </c>
      <c r="V66" s="102">
        <v>0</v>
      </c>
      <c r="W66" s="101" t="s">
        <v>300</v>
      </c>
      <c r="X66" s="102">
        <v>0</v>
      </c>
      <c r="Y66" s="101" t="s">
        <v>301</v>
      </c>
    </row>
    <row r="67" spans="1:25" ht="16.5">
      <c r="A67" s="100" t="s">
        <v>88</v>
      </c>
      <c r="B67" s="26">
        <v>29</v>
      </c>
      <c r="C67" s="101">
        <f t="shared" si="17"/>
        <v>1.5247268635842649E-2</v>
      </c>
      <c r="D67" s="102">
        <v>17</v>
      </c>
      <c r="E67" s="112">
        <f t="shared" si="21"/>
        <v>1.5824994181987434E-2</v>
      </c>
      <c r="F67" s="5">
        <v>12</v>
      </c>
      <c r="G67" s="112">
        <f t="shared" si="18"/>
        <v>1.449748106266536E-2</v>
      </c>
      <c r="H67" s="5">
        <v>0</v>
      </c>
      <c r="I67" s="101" t="s">
        <v>301</v>
      </c>
      <c r="J67" s="5">
        <v>0</v>
      </c>
      <c r="K67" s="101" t="s">
        <v>300</v>
      </c>
      <c r="L67" s="5">
        <v>0</v>
      </c>
      <c r="M67" s="101" t="s">
        <v>300</v>
      </c>
      <c r="N67" s="5">
        <v>0</v>
      </c>
      <c r="O67" s="101" t="s">
        <v>301</v>
      </c>
      <c r="P67" s="102">
        <v>0</v>
      </c>
      <c r="Q67" s="101" t="s">
        <v>301</v>
      </c>
      <c r="R67" s="102">
        <v>0</v>
      </c>
      <c r="S67" s="101" t="s">
        <v>301</v>
      </c>
      <c r="T67" s="102">
        <v>0</v>
      </c>
      <c r="U67" s="101" t="s">
        <v>300</v>
      </c>
      <c r="V67" s="102">
        <v>0</v>
      </c>
      <c r="W67" s="101" t="s">
        <v>300</v>
      </c>
      <c r="X67" s="102">
        <v>0</v>
      </c>
      <c r="Y67" s="101" t="s">
        <v>301</v>
      </c>
    </row>
    <row r="68" spans="1:25" ht="16.5">
      <c r="A68" s="100" t="s">
        <v>272</v>
      </c>
      <c r="B68" s="26">
        <v>28</v>
      </c>
      <c r="C68" s="101">
        <f t="shared" si="17"/>
        <v>1.4721500751848074E-2</v>
      </c>
      <c r="D68" s="102">
        <v>18</v>
      </c>
      <c r="E68" s="112">
        <f t="shared" si="21"/>
        <v>1.6755876192692577E-2</v>
      </c>
      <c r="F68" s="5">
        <v>10</v>
      </c>
      <c r="G68" s="112">
        <f t="shared" si="18"/>
        <v>1.2081234218887802E-2</v>
      </c>
      <c r="H68" s="5">
        <v>0</v>
      </c>
      <c r="I68" s="101" t="s">
        <v>301</v>
      </c>
      <c r="J68" s="5">
        <v>0</v>
      </c>
      <c r="K68" s="101" t="s">
        <v>300</v>
      </c>
      <c r="L68" s="5">
        <v>0</v>
      </c>
      <c r="M68" s="101" t="s">
        <v>300</v>
      </c>
      <c r="N68" s="5">
        <v>0</v>
      </c>
      <c r="O68" s="101" t="s">
        <v>301</v>
      </c>
      <c r="P68" s="102">
        <v>0</v>
      </c>
      <c r="Q68" s="101" t="s">
        <v>301</v>
      </c>
      <c r="R68" s="102">
        <v>0</v>
      </c>
      <c r="S68" s="101" t="s">
        <v>301</v>
      </c>
      <c r="T68" s="102">
        <v>0</v>
      </c>
      <c r="U68" s="101" t="s">
        <v>300</v>
      </c>
      <c r="V68" s="102">
        <v>0</v>
      </c>
      <c r="W68" s="101" t="s">
        <v>300</v>
      </c>
      <c r="X68" s="102">
        <v>0</v>
      </c>
      <c r="Y68" s="101" t="s">
        <v>301</v>
      </c>
    </row>
    <row r="69" spans="1:25" ht="16.5">
      <c r="A69" s="100" t="s">
        <v>86</v>
      </c>
      <c r="B69" s="26">
        <v>26</v>
      </c>
      <c r="C69" s="101">
        <f t="shared" si="17"/>
        <v>1.3669964983858926E-2</v>
      </c>
      <c r="D69" s="102">
        <v>21</v>
      </c>
      <c r="E69" s="112">
        <f t="shared" si="21"/>
        <v>1.9548522224808008E-2</v>
      </c>
      <c r="F69" s="5">
        <v>5</v>
      </c>
      <c r="G69" s="112">
        <f t="shared" si="18"/>
        <v>6.0406171094439009E-3</v>
      </c>
      <c r="H69" s="5">
        <v>0</v>
      </c>
      <c r="I69" s="101" t="s">
        <v>301</v>
      </c>
      <c r="J69" s="5">
        <v>0</v>
      </c>
      <c r="K69" s="101" t="s">
        <v>300</v>
      </c>
      <c r="L69" s="5">
        <v>0</v>
      </c>
      <c r="M69" s="101" t="s">
        <v>300</v>
      </c>
      <c r="N69" s="5">
        <v>0</v>
      </c>
      <c r="O69" s="101" t="s">
        <v>301</v>
      </c>
      <c r="P69" s="102">
        <v>0</v>
      </c>
      <c r="Q69" s="101" t="s">
        <v>301</v>
      </c>
      <c r="R69" s="102">
        <v>0</v>
      </c>
      <c r="S69" s="101" t="s">
        <v>301</v>
      </c>
      <c r="T69" s="102">
        <v>0</v>
      </c>
      <c r="U69" s="101" t="s">
        <v>300</v>
      </c>
      <c r="V69" s="102">
        <v>0</v>
      </c>
      <c r="W69" s="101" t="s">
        <v>300</v>
      </c>
      <c r="X69" s="102">
        <v>0</v>
      </c>
      <c r="Y69" s="101" t="s">
        <v>301</v>
      </c>
    </row>
    <row r="70" spans="1:25" ht="16.5">
      <c r="A70" s="100" t="s">
        <v>276</v>
      </c>
      <c r="B70" s="26">
        <v>25</v>
      </c>
      <c r="C70" s="101">
        <f t="shared" ref="C70:C101" si="23">B70/B$5*100</f>
        <v>1.3144197099864351E-2</v>
      </c>
      <c r="D70" s="102">
        <v>20</v>
      </c>
      <c r="E70" s="112">
        <f t="shared" si="21"/>
        <v>1.8617640214102862E-2</v>
      </c>
      <c r="F70" s="5">
        <v>5</v>
      </c>
      <c r="G70" s="112">
        <f t="shared" ref="G70:G73" si="24">F70/F$5*100</f>
        <v>6.0406171094439009E-3</v>
      </c>
      <c r="H70" s="5">
        <v>0</v>
      </c>
      <c r="I70" s="101" t="s">
        <v>301</v>
      </c>
      <c r="J70" s="5">
        <v>0</v>
      </c>
      <c r="K70" s="101" t="s">
        <v>300</v>
      </c>
      <c r="L70" s="5">
        <v>0</v>
      </c>
      <c r="M70" s="101" t="s">
        <v>300</v>
      </c>
      <c r="N70" s="5">
        <v>0</v>
      </c>
      <c r="O70" s="101" t="s">
        <v>301</v>
      </c>
      <c r="P70" s="102">
        <v>0</v>
      </c>
      <c r="Q70" s="101" t="s">
        <v>301</v>
      </c>
      <c r="R70" s="102">
        <v>0</v>
      </c>
      <c r="S70" s="101" t="s">
        <v>301</v>
      </c>
      <c r="T70" s="102">
        <v>0</v>
      </c>
      <c r="U70" s="101" t="s">
        <v>300</v>
      </c>
      <c r="V70" s="102">
        <v>0</v>
      </c>
      <c r="W70" s="101" t="s">
        <v>300</v>
      </c>
      <c r="X70" s="102">
        <v>0</v>
      </c>
      <c r="Y70" s="101" t="s">
        <v>301</v>
      </c>
    </row>
    <row r="71" spans="1:25" ht="16.5">
      <c r="A71" s="100" t="s">
        <v>85</v>
      </c>
      <c r="B71" s="26">
        <v>19</v>
      </c>
      <c r="C71" s="101">
        <f t="shared" si="23"/>
        <v>9.9895897958969075E-3</v>
      </c>
      <c r="D71" s="102">
        <v>12</v>
      </c>
      <c r="E71" s="112">
        <f t="shared" si="21"/>
        <v>1.1170584128461718E-2</v>
      </c>
      <c r="F71" s="5">
        <v>7</v>
      </c>
      <c r="G71" s="112">
        <f t="shared" si="24"/>
        <v>8.4568639532214621E-3</v>
      </c>
      <c r="H71" s="5">
        <v>0</v>
      </c>
      <c r="I71" s="101" t="s">
        <v>301</v>
      </c>
      <c r="J71" s="5">
        <v>0</v>
      </c>
      <c r="K71" s="101" t="s">
        <v>300</v>
      </c>
      <c r="L71" s="5">
        <v>0</v>
      </c>
      <c r="M71" s="101" t="s">
        <v>300</v>
      </c>
      <c r="N71" s="5">
        <v>0</v>
      </c>
      <c r="O71" s="101" t="s">
        <v>301</v>
      </c>
      <c r="P71" s="102">
        <v>0</v>
      </c>
      <c r="Q71" s="101" t="s">
        <v>301</v>
      </c>
      <c r="R71" s="102">
        <v>0</v>
      </c>
      <c r="S71" s="101" t="s">
        <v>301</v>
      </c>
      <c r="T71" s="102">
        <v>1</v>
      </c>
      <c r="U71" s="101">
        <f>T71/T$5*100</f>
        <v>4.2204777580822153E-3</v>
      </c>
      <c r="V71" s="102">
        <v>1</v>
      </c>
      <c r="W71" s="101">
        <f>V71/V$5*100</f>
        <v>7.2087658592848904E-3</v>
      </c>
      <c r="X71" s="102">
        <v>0</v>
      </c>
      <c r="Y71" s="101" t="s">
        <v>301</v>
      </c>
    </row>
    <row r="72" spans="1:25" ht="16.5">
      <c r="A72" s="100" t="s">
        <v>83</v>
      </c>
      <c r="B72" s="26">
        <v>15</v>
      </c>
      <c r="C72" s="101">
        <f t="shared" si="23"/>
        <v>7.8865182599186113E-3</v>
      </c>
      <c r="D72" s="102">
        <v>12</v>
      </c>
      <c r="E72" s="112">
        <f t="shared" si="21"/>
        <v>1.1170584128461718E-2</v>
      </c>
      <c r="F72" s="5">
        <v>3</v>
      </c>
      <c r="G72" s="112">
        <f t="shared" si="24"/>
        <v>3.6243702656663401E-3</v>
      </c>
      <c r="H72" s="5">
        <v>0</v>
      </c>
      <c r="I72" s="101" t="s">
        <v>301</v>
      </c>
      <c r="J72" s="5">
        <v>0</v>
      </c>
      <c r="K72" s="101" t="s">
        <v>300</v>
      </c>
      <c r="L72" s="5">
        <v>0</v>
      </c>
      <c r="M72" s="101" t="s">
        <v>300</v>
      </c>
      <c r="N72" s="5">
        <v>0</v>
      </c>
      <c r="O72" s="101" t="s">
        <v>301</v>
      </c>
      <c r="P72" s="102">
        <v>0</v>
      </c>
      <c r="Q72" s="101" t="s">
        <v>300</v>
      </c>
      <c r="R72" s="102">
        <v>0</v>
      </c>
      <c r="S72" s="101" t="s">
        <v>301</v>
      </c>
      <c r="T72" s="102">
        <v>1</v>
      </c>
      <c r="U72" s="101">
        <f>T72/T$5*100</f>
        <v>4.2204777580822153E-3</v>
      </c>
      <c r="V72" s="102">
        <v>1</v>
      </c>
      <c r="W72" s="101">
        <f>V72/V$5*100</f>
        <v>7.2087658592848904E-3</v>
      </c>
      <c r="X72" s="102">
        <v>0</v>
      </c>
      <c r="Y72" s="101" t="s">
        <v>301</v>
      </c>
    </row>
    <row r="73" spans="1:25" ht="16.5">
      <c r="A73" s="100" t="s">
        <v>82</v>
      </c>
      <c r="B73" s="26">
        <v>14</v>
      </c>
      <c r="C73" s="101">
        <f t="shared" si="23"/>
        <v>7.3607503759240368E-3</v>
      </c>
      <c r="D73" s="102">
        <v>12</v>
      </c>
      <c r="E73" s="112">
        <f t="shared" si="21"/>
        <v>1.1170584128461718E-2</v>
      </c>
      <c r="F73" s="5">
        <v>2</v>
      </c>
      <c r="G73" s="112">
        <f t="shared" si="24"/>
        <v>2.4162468437775603E-3</v>
      </c>
      <c r="H73" s="5">
        <v>0</v>
      </c>
      <c r="I73" s="101" t="s">
        <v>301</v>
      </c>
      <c r="J73" s="5">
        <v>0</v>
      </c>
      <c r="K73" s="101" t="s">
        <v>300</v>
      </c>
      <c r="L73" s="5">
        <v>0</v>
      </c>
      <c r="M73" s="101" t="s">
        <v>300</v>
      </c>
      <c r="N73" s="5">
        <v>0</v>
      </c>
      <c r="O73" s="101" t="s">
        <v>301</v>
      </c>
      <c r="P73" s="102">
        <v>0</v>
      </c>
      <c r="Q73" s="101" t="s">
        <v>311</v>
      </c>
      <c r="R73" s="102">
        <v>0</v>
      </c>
      <c r="S73" s="101" t="s">
        <v>301</v>
      </c>
      <c r="T73" s="102">
        <v>0</v>
      </c>
      <c r="U73" s="101" t="s">
        <v>301</v>
      </c>
      <c r="V73" s="102">
        <v>0</v>
      </c>
      <c r="W73" s="101" t="s">
        <v>300</v>
      </c>
      <c r="X73" s="102">
        <v>0</v>
      </c>
      <c r="Y73" s="101" t="s">
        <v>301</v>
      </c>
    </row>
    <row r="74" spans="1:25" ht="16.5">
      <c r="A74" s="100" t="s">
        <v>81</v>
      </c>
      <c r="B74" s="26">
        <v>9</v>
      </c>
      <c r="C74" s="101">
        <f t="shared" si="23"/>
        <v>4.7319109559511669E-3</v>
      </c>
      <c r="D74" s="102">
        <v>9</v>
      </c>
      <c r="E74" s="112">
        <f t="shared" si="21"/>
        <v>8.3779380963462883E-3</v>
      </c>
      <c r="F74" s="5">
        <v>0</v>
      </c>
      <c r="G74" s="112" t="s">
        <v>301</v>
      </c>
      <c r="H74" s="5">
        <v>0</v>
      </c>
      <c r="I74" s="101" t="s">
        <v>301</v>
      </c>
      <c r="J74" s="5">
        <v>0</v>
      </c>
      <c r="K74" s="101" t="s">
        <v>300</v>
      </c>
      <c r="L74" s="5">
        <v>0</v>
      </c>
      <c r="M74" s="101" t="s">
        <v>300</v>
      </c>
      <c r="N74" s="5">
        <v>0</v>
      </c>
      <c r="O74" s="101" t="s">
        <v>301</v>
      </c>
      <c r="P74" s="102">
        <v>0</v>
      </c>
      <c r="Q74" s="101" t="s">
        <v>312</v>
      </c>
      <c r="R74" s="102">
        <v>0</v>
      </c>
      <c r="S74" s="101" t="s">
        <v>301</v>
      </c>
      <c r="T74" s="102">
        <v>0</v>
      </c>
      <c r="U74" s="101" t="s">
        <v>301</v>
      </c>
      <c r="V74" s="102">
        <v>0</v>
      </c>
      <c r="W74" s="101" t="s">
        <v>300</v>
      </c>
      <c r="X74" s="102">
        <v>0</v>
      </c>
      <c r="Y74" s="101" t="s">
        <v>301</v>
      </c>
    </row>
    <row r="75" spans="1:25" ht="16.5">
      <c r="A75" s="100" t="s">
        <v>80</v>
      </c>
      <c r="B75" s="26">
        <v>8</v>
      </c>
      <c r="C75" s="101">
        <f t="shared" si="23"/>
        <v>4.2061430719565925E-3</v>
      </c>
      <c r="D75" s="102">
        <v>7</v>
      </c>
      <c r="E75" s="112">
        <f t="shared" si="21"/>
        <v>6.5161740749360014E-3</v>
      </c>
      <c r="F75" s="5">
        <v>1</v>
      </c>
      <c r="G75" s="112">
        <f t="shared" ref="G75:G82" si="25">F75/F$5*100</f>
        <v>1.2081234218887802E-3</v>
      </c>
      <c r="H75" s="5">
        <v>0</v>
      </c>
      <c r="I75" s="101" t="s">
        <v>301</v>
      </c>
      <c r="J75" s="5">
        <v>0</v>
      </c>
      <c r="K75" s="101" t="s">
        <v>300</v>
      </c>
      <c r="L75" s="5">
        <v>0</v>
      </c>
      <c r="M75" s="101" t="s">
        <v>300</v>
      </c>
      <c r="N75" s="5">
        <v>0</v>
      </c>
      <c r="O75" s="101" t="s">
        <v>301</v>
      </c>
      <c r="P75" s="102">
        <v>0</v>
      </c>
      <c r="Q75" s="101" t="s">
        <v>301</v>
      </c>
      <c r="R75" s="102">
        <v>0</v>
      </c>
      <c r="S75" s="101" t="s">
        <v>301</v>
      </c>
      <c r="T75" s="102">
        <v>0</v>
      </c>
      <c r="U75" s="101" t="s">
        <v>300</v>
      </c>
      <c r="V75" s="102">
        <v>0</v>
      </c>
      <c r="W75" s="101" t="s">
        <v>300</v>
      </c>
      <c r="X75" s="102">
        <v>0</v>
      </c>
      <c r="Y75" s="101" t="s">
        <v>301</v>
      </c>
    </row>
    <row r="76" spans="1:25" ht="16.5">
      <c r="A76" s="100" t="s">
        <v>79</v>
      </c>
      <c r="B76" s="26">
        <v>7</v>
      </c>
      <c r="C76" s="101">
        <f t="shared" si="23"/>
        <v>3.6803751879620184E-3</v>
      </c>
      <c r="D76" s="102">
        <v>5</v>
      </c>
      <c r="E76" s="112">
        <f t="shared" si="21"/>
        <v>4.6544100535257154E-3</v>
      </c>
      <c r="F76" s="5">
        <v>2</v>
      </c>
      <c r="G76" s="112">
        <f t="shared" si="25"/>
        <v>2.4162468437775603E-3</v>
      </c>
      <c r="H76" s="5">
        <v>0</v>
      </c>
      <c r="I76" s="101" t="s">
        <v>301</v>
      </c>
      <c r="J76" s="5">
        <v>0</v>
      </c>
      <c r="K76" s="101" t="s">
        <v>300</v>
      </c>
      <c r="L76" s="5">
        <v>0</v>
      </c>
      <c r="M76" s="101" t="s">
        <v>300</v>
      </c>
      <c r="N76" s="5">
        <v>0</v>
      </c>
      <c r="O76" s="101" t="s">
        <v>300</v>
      </c>
      <c r="P76" s="102">
        <v>0</v>
      </c>
      <c r="Q76" s="101" t="s">
        <v>301</v>
      </c>
      <c r="R76" s="102">
        <v>0</v>
      </c>
      <c r="S76" s="101" t="s">
        <v>300</v>
      </c>
      <c r="T76" s="102">
        <v>0</v>
      </c>
      <c r="U76" s="101" t="s">
        <v>301</v>
      </c>
      <c r="V76" s="102">
        <v>0</v>
      </c>
      <c r="W76" s="101" t="s">
        <v>300</v>
      </c>
      <c r="X76" s="102">
        <v>0</v>
      </c>
      <c r="Y76" s="101" t="s">
        <v>301</v>
      </c>
    </row>
    <row r="77" spans="1:25" ht="16.5">
      <c r="A77" s="100" t="s">
        <v>78</v>
      </c>
      <c r="B77" s="26">
        <v>7</v>
      </c>
      <c r="C77" s="101">
        <f t="shared" si="23"/>
        <v>3.6803751879620184E-3</v>
      </c>
      <c r="D77" s="102">
        <v>6</v>
      </c>
      <c r="E77" s="112">
        <f t="shared" si="21"/>
        <v>5.5852920642308589E-3</v>
      </c>
      <c r="F77" s="5">
        <v>1</v>
      </c>
      <c r="G77" s="112">
        <f t="shared" si="25"/>
        <v>1.2081234218887802E-3</v>
      </c>
      <c r="H77" s="5">
        <v>0</v>
      </c>
      <c r="I77" s="101" t="s">
        <v>301</v>
      </c>
      <c r="J77" s="5">
        <v>0</v>
      </c>
      <c r="K77" s="101" t="s">
        <v>300</v>
      </c>
      <c r="L77" s="5">
        <v>0</v>
      </c>
      <c r="M77" s="101" t="s">
        <v>300</v>
      </c>
      <c r="N77" s="5">
        <v>0</v>
      </c>
      <c r="O77" s="101" t="s">
        <v>300</v>
      </c>
      <c r="P77" s="102">
        <v>0</v>
      </c>
      <c r="Q77" s="101" t="s">
        <v>301</v>
      </c>
      <c r="R77" s="102">
        <v>0</v>
      </c>
      <c r="S77" s="101" t="s">
        <v>300</v>
      </c>
      <c r="T77" s="102">
        <v>0</v>
      </c>
      <c r="U77" s="101" t="s">
        <v>301</v>
      </c>
      <c r="V77" s="102">
        <v>0</v>
      </c>
      <c r="W77" s="101" t="s">
        <v>300</v>
      </c>
      <c r="X77" s="102">
        <v>0</v>
      </c>
      <c r="Y77" s="101" t="s">
        <v>301</v>
      </c>
    </row>
    <row r="78" spans="1:25" ht="16.5">
      <c r="A78" s="100" t="s">
        <v>77</v>
      </c>
      <c r="B78" s="26">
        <v>5</v>
      </c>
      <c r="C78" s="101">
        <f t="shared" si="23"/>
        <v>2.6288394199728703E-3</v>
      </c>
      <c r="D78" s="102">
        <v>2</v>
      </c>
      <c r="E78" s="112">
        <f t="shared" si="21"/>
        <v>1.8617640214102864E-3</v>
      </c>
      <c r="F78" s="5">
        <v>3</v>
      </c>
      <c r="G78" s="112">
        <f t="shared" si="25"/>
        <v>3.6243702656663401E-3</v>
      </c>
      <c r="H78" s="5">
        <v>0</v>
      </c>
      <c r="I78" s="101" t="s">
        <v>301</v>
      </c>
      <c r="J78" s="5">
        <v>0</v>
      </c>
      <c r="K78" s="101" t="s">
        <v>300</v>
      </c>
      <c r="L78" s="5">
        <v>0</v>
      </c>
      <c r="M78" s="101" t="s">
        <v>300</v>
      </c>
      <c r="N78" s="5">
        <v>0</v>
      </c>
      <c r="O78" s="101" t="s">
        <v>300</v>
      </c>
      <c r="P78" s="102">
        <v>0</v>
      </c>
      <c r="Q78" s="101" t="s">
        <v>301</v>
      </c>
      <c r="R78" s="102">
        <v>0</v>
      </c>
      <c r="S78" s="101" t="s">
        <v>300</v>
      </c>
      <c r="T78" s="102">
        <v>0</v>
      </c>
      <c r="U78" s="101" t="s">
        <v>314</v>
      </c>
      <c r="V78" s="102">
        <v>0</v>
      </c>
      <c r="W78" s="101" t="s">
        <v>300</v>
      </c>
      <c r="X78" s="102">
        <v>0</v>
      </c>
      <c r="Y78" s="101" t="s">
        <v>301</v>
      </c>
    </row>
    <row r="79" spans="1:25" ht="16.5">
      <c r="A79" s="100" t="s">
        <v>73</v>
      </c>
      <c r="B79" s="26">
        <v>5</v>
      </c>
      <c r="C79" s="101">
        <f t="shared" si="23"/>
        <v>2.6288394199728703E-3</v>
      </c>
      <c r="D79" s="102">
        <v>4</v>
      </c>
      <c r="E79" s="112">
        <f t="shared" si="21"/>
        <v>3.7235280428205729E-3</v>
      </c>
      <c r="F79" s="5">
        <v>1</v>
      </c>
      <c r="G79" s="112">
        <f t="shared" si="25"/>
        <v>1.2081234218887802E-3</v>
      </c>
      <c r="H79" s="5">
        <v>0</v>
      </c>
      <c r="I79" s="101" t="s">
        <v>301</v>
      </c>
      <c r="J79" s="5">
        <v>0</v>
      </c>
      <c r="K79" s="101" t="s">
        <v>300</v>
      </c>
      <c r="L79" s="5">
        <v>0</v>
      </c>
      <c r="M79" s="101" t="s">
        <v>300</v>
      </c>
      <c r="N79" s="5">
        <v>0</v>
      </c>
      <c r="O79" s="101" t="s">
        <v>300</v>
      </c>
      <c r="P79" s="102">
        <v>0</v>
      </c>
      <c r="Q79" s="101" t="s">
        <v>301</v>
      </c>
      <c r="R79" s="102">
        <v>0</v>
      </c>
      <c r="S79" s="101" t="s">
        <v>300</v>
      </c>
      <c r="T79" s="102">
        <v>1</v>
      </c>
      <c r="U79" s="101">
        <f>T79/T$5*100</f>
        <v>4.2204777580822153E-3</v>
      </c>
      <c r="V79" s="102">
        <v>1</v>
      </c>
      <c r="W79" s="101">
        <f>V79/V$5*100</f>
        <v>7.2087658592848904E-3</v>
      </c>
      <c r="X79" s="102">
        <v>0</v>
      </c>
      <c r="Y79" s="101" t="s">
        <v>301</v>
      </c>
    </row>
    <row r="80" spans="1:25" ht="16.5">
      <c r="A80" s="100" t="s">
        <v>76</v>
      </c>
      <c r="B80" s="26">
        <v>5</v>
      </c>
      <c r="C80" s="101">
        <f t="shared" si="23"/>
        <v>2.6288394199728703E-3</v>
      </c>
      <c r="D80" s="102">
        <v>4</v>
      </c>
      <c r="E80" s="112">
        <f t="shared" si="21"/>
        <v>3.7235280428205729E-3</v>
      </c>
      <c r="F80" s="5">
        <v>1</v>
      </c>
      <c r="G80" s="112">
        <f t="shared" si="25"/>
        <v>1.2081234218887802E-3</v>
      </c>
      <c r="H80" s="5">
        <v>0</v>
      </c>
      <c r="I80" s="101" t="s">
        <v>301</v>
      </c>
      <c r="J80" s="5">
        <v>0</v>
      </c>
      <c r="K80" s="101" t="s">
        <v>300</v>
      </c>
      <c r="L80" s="5">
        <v>0</v>
      </c>
      <c r="M80" s="101" t="s">
        <v>300</v>
      </c>
      <c r="N80" s="5">
        <v>0</v>
      </c>
      <c r="O80" s="101" t="s">
        <v>300</v>
      </c>
      <c r="P80" s="102">
        <v>0</v>
      </c>
      <c r="Q80" s="101" t="s">
        <v>301</v>
      </c>
      <c r="R80" s="102">
        <v>0</v>
      </c>
      <c r="S80" s="101" t="s">
        <v>300</v>
      </c>
      <c r="T80" s="102">
        <v>0</v>
      </c>
      <c r="U80" s="101" t="s">
        <v>301</v>
      </c>
      <c r="V80" s="102">
        <v>0</v>
      </c>
      <c r="W80" s="101" t="s">
        <v>301</v>
      </c>
      <c r="X80" s="102">
        <v>0</v>
      </c>
      <c r="Y80" s="101" t="s">
        <v>301</v>
      </c>
    </row>
    <row r="81" spans="1:25" ht="16.5">
      <c r="A81" s="100" t="s">
        <v>75</v>
      </c>
      <c r="B81" s="26">
        <v>5</v>
      </c>
      <c r="C81" s="101">
        <f t="shared" si="23"/>
        <v>2.6288394199728703E-3</v>
      </c>
      <c r="D81" s="102">
        <v>3</v>
      </c>
      <c r="E81" s="112">
        <f t="shared" si="21"/>
        <v>2.7926460321154294E-3</v>
      </c>
      <c r="F81" s="5">
        <v>2</v>
      </c>
      <c r="G81" s="112">
        <f t="shared" si="25"/>
        <v>2.4162468437775603E-3</v>
      </c>
      <c r="H81" s="5">
        <v>0</v>
      </c>
      <c r="I81" s="101" t="s">
        <v>306</v>
      </c>
      <c r="J81" s="5">
        <v>0</v>
      </c>
      <c r="K81" s="101" t="s">
        <v>301</v>
      </c>
      <c r="L81" s="5">
        <v>0</v>
      </c>
      <c r="M81" s="101" t="s">
        <v>300</v>
      </c>
      <c r="N81" s="5">
        <v>0</v>
      </c>
      <c r="O81" s="101" t="s">
        <v>300</v>
      </c>
      <c r="P81" s="102">
        <v>0</v>
      </c>
      <c r="Q81" s="101" t="s">
        <v>301</v>
      </c>
      <c r="R81" s="102">
        <v>0</v>
      </c>
      <c r="S81" s="101" t="s">
        <v>300</v>
      </c>
      <c r="T81" s="102">
        <v>0</v>
      </c>
      <c r="U81" s="101" t="s">
        <v>301</v>
      </c>
      <c r="V81" s="102">
        <v>0</v>
      </c>
      <c r="W81" s="101" t="s">
        <v>301</v>
      </c>
      <c r="X81" s="102">
        <v>0</v>
      </c>
      <c r="Y81" s="101" t="s">
        <v>301</v>
      </c>
    </row>
    <row r="82" spans="1:25" ht="16.5">
      <c r="A82" s="100" t="s">
        <v>71</v>
      </c>
      <c r="B82" s="26">
        <v>5</v>
      </c>
      <c r="C82" s="101">
        <f t="shared" si="23"/>
        <v>2.6288394199728703E-3</v>
      </c>
      <c r="D82" s="102">
        <v>3</v>
      </c>
      <c r="E82" s="112">
        <f t="shared" si="21"/>
        <v>2.7926460321154294E-3</v>
      </c>
      <c r="F82" s="5">
        <v>2</v>
      </c>
      <c r="G82" s="112">
        <f t="shared" si="25"/>
        <v>2.4162468437775603E-3</v>
      </c>
      <c r="H82" s="5">
        <v>0</v>
      </c>
      <c r="I82" s="101" t="s">
        <v>306</v>
      </c>
      <c r="J82" s="5">
        <v>0</v>
      </c>
      <c r="K82" s="101" t="s">
        <v>301</v>
      </c>
      <c r="L82" s="5">
        <v>0</v>
      </c>
      <c r="M82" s="101" t="s">
        <v>300</v>
      </c>
      <c r="N82" s="5">
        <v>0</v>
      </c>
      <c r="O82" s="101" t="s">
        <v>300</v>
      </c>
      <c r="P82" s="102">
        <v>0</v>
      </c>
      <c r="Q82" s="101" t="s">
        <v>301</v>
      </c>
      <c r="R82" s="102">
        <v>0</v>
      </c>
      <c r="S82" s="101" t="s">
        <v>300</v>
      </c>
      <c r="T82" s="102">
        <v>0</v>
      </c>
      <c r="U82" s="101" t="s">
        <v>301</v>
      </c>
      <c r="V82" s="102">
        <v>0</v>
      </c>
      <c r="W82" s="101" t="s">
        <v>301</v>
      </c>
      <c r="X82" s="102">
        <v>0</v>
      </c>
      <c r="Y82" s="101" t="s">
        <v>301</v>
      </c>
    </row>
    <row r="83" spans="1:25" ht="16.5">
      <c r="A83" s="100" t="s">
        <v>275</v>
      </c>
      <c r="B83" s="26">
        <v>5</v>
      </c>
      <c r="C83" s="101">
        <f t="shared" si="23"/>
        <v>2.6288394199728703E-3</v>
      </c>
      <c r="D83" s="102">
        <v>5</v>
      </c>
      <c r="E83" s="112">
        <f t="shared" si="21"/>
        <v>4.6544100535257154E-3</v>
      </c>
      <c r="F83" s="5">
        <v>0</v>
      </c>
      <c r="G83" s="112" t="s">
        <v>301</v>
      </c>
      <c r="H83" s="5">
        <v>0</v>
      </c>
      <c r="I83" s="101" t="s">
        <v>306</v>
      </c>
      <c r="J83" s="5">
        <v>0</v>
      </c>
      <c r="K83" s="101" t="s">
        <v>301</v>
      </c>
      <c r="L83" s="5">
        <v>0</v>
      </c>
      <c r="M83" s="101" t="s">
        <v>300</v>
      </c>
      <c r="N83" s="5">
        <v>0</v>
      </c>
      <c r="O83" s="101" t="s">
        <v>300</v>
      </c>
      <c r="P83" s="102">
        <v>0</v>
      </c>
      <c r="Q83" s="101" t="s">
        <v>301</v>
      </c>
      <c r="R83" s="102">
        <v>0</v>
      </c>
      <c r="S83" s="101" t="s">
        <v>300</v>
      </c>
      <c r="T83" s="102">
        <v>0</v>
      </c>
      <c r="U83" s="101" t="s">
        <v>301</v>
      </c>
      <c r="V83" s="102">
        <v>0</v>
      </c>
      <c r="W83" s="101" t="s">
        <v>301</v>
      </c>
      <c r="X83" s="102">
        <v>0</v>
      </c>
      <c r="Y83" s="101" t="s">
        <v>301</v>
      </c>
    </row>
    <row r="84" spans="1:25" ht="16.5">
      <c r="A84" s="100" t="s">
        <v>72</v>
      </c>
      <c r="B84" s="26">
        <v>5</v>
      </c>
      <c r="C84" s="101">
        <f t="shared" si="23"/>
        <v>2.6288394199728703E-3</v>
      </c>
      <c r="D84" s="102">
        <v>3</v>
      </c>
      <c r="E84" s="112">
        <f t="shared" si="21"/>
        <v>2.7926460321154294E-3</v>
      </c>
      <c r="F84" s="5">
        <v>2</v>
      </c>
      <c r="G84" s="112">
        <f t="shared" ref="G84:G89" si="26">F84/F$5*100</f>
        <v>2.4162468437775603E-3</v>
      </c>
      <c r="H84" s="5">
        <v>0</v>
      </c>
      <c r="I84" s="101" t="s">
        <v>306</v>
      </c>
      <c r="J84" s="5">
        <v>0</v>
      </c>
      <c r="K84" s="101" t="s">
        <v>301</v>
      </c>
      <c r="L84" s="5">
        <v>0</v>
      </c>
      <c r="M84" s="101" t="s">
        <v>300</v>
      </c>
      <c r="N84" s="5">
        <v>0</v>
      </c>
      <c r="O84" s="101" t="s">
        <v>300</v>
      </c>
      <c r="P84" s="102">
        <v>0</v>
      </c>
      <c r="Q84" s="101" t="s">
        <v>301</v>
      </c>
      <c r="R84" s="102">
        <v>0</v>
      </c>
      <c r="S84" s="101" t="s">
        <v>300</v>
      </c>
      <c r="T84" s="102">
        <v>0</v>
      </c>
      <c r="U84" s="101" t="s">
        <v>301</v>
      </c>
      <c r="V84" s="102">
        <v>0</v>
      </c>
      <c r="W84" s="101" t="s">
        <v>301</v>
      </c>
      <c r="X84" s="102">
        <v>0</v>
      </c>
      <c r="Y84" s="101" t="s">
        <v>301</v>
      </c>
    </row>
    <row r="85" spans="1:25" ht="16.5">
      <c r="A85" s="100" t="s">
        <v>67</v>
      </c>
      <c r="B85" s="26">
        <v>4</v>
      </c>
      <c r="C85" s="101">
        <f t="shared" si="23"/>
        <v>2.1030715359782962E-3</v>
      </c>
      <c r="D85" s="102">
        <v>2</v>
      </c>
      <c r="E85" s="112">
        <f t="shared" si="21"/>
        <v>1.8617640214102864E-3</v>
      </c>
      <c r="F85" s="5">
        <v>2</v>
      </c>
      <c r="G85" s="112">
        <f t="shared" si="26"/>
        <v>2.4162468437775603E-3</v>
      </c>
      <c r="H85" s="5">
        <v>0</v>
      </c>
      <c r="I85" s="101" t="s">
        <v>306</v>
      </c>
      <c r="J85" s="5">
        <v>0</v>
      </c>
      <c r="K85" s="101" t="s">
        <v>301</v>
      </c>
      <c r="L85" s="5">
        <v>0</v>
      </c>
      <c r="M85" s="101" t="s">
        <v>300</v>
      </c>
      <c r="N85" s="5">
        <v>0</v>
      </c>
      <c r="O85" s="101" t="s">
        <v>300</v>
      </c>
      <c r="P85" s="102">
        <v>0</v>
      </c>
      <c r="Q85" s="101" t="s">
        <v>301</v>
      </c>
      <c r="R85" s="102">
        <v>0</v>
      </c>
      <c r="S85" s="101" t="s">
        <v>300</v>
      </c>
      <c r="T85" s="102">
        <v>0</v>
      </c>
      <c r="U85" s="101" t="s">
        <v>301</v>
      </c>
      <c r="V85" s="102">
        <v>0</v>
      </c>
      <c r="W85" s="101" t="s">
        <v>301</v>
      </c>
      <c r="X85" s="102">
        <v>0</v>
      </c>
      <c r="Y85" s="101" t="s">
        <v>301</v>
      </c>
    </row>
    <row r="86" spans="1:25" ht="16.5">
      <c r="A86" s="100" t="s">
        <v>68</v>
      </c>
      <c r="B86" s="26">
        <v>4</v>
      </c>
      <c r="C86" s="101">
        <f t="shared" si="23"/>
        <v>2.1030715359782962E-3</v>
      </c>
      <c r="D86" s="102">
        <v>3</v>
      </c>
      <c r="E86" s="112">
        <f t="shared" si="21"/>
        <v>2.7926460321154294E-3</v>
      </c>
      <c r="F86" s="5">
        <v>1</v>
      </c>
      <c r="G86" s="112">
        <f t="shared" si="26"/>
        <v>1.2081234218887802E-3</v>
      </c>
      <c r="H86" s="5">
        <v>0</v>
      </c>
      <c r="I86" s="101" t="s">
        <v>306</v>
      </c>
      <c r="J86" s="5">
        <v>0</v>
      </c>
      <c r="K86" s="101" t="s">
        <v>301</v>
      </c>
      <c r="L86" s="5">
        <v>0</v>
      </c>
      <c r="M86" s="101" t="s">
        <v>300</v>
      </c>
      <c r="N86" s="5">
        <v>0</v>
      </c>
      <c r="O86" s="101" t="s">
        <v>300</v>
      </c>
      <c r="P86" s="102">
        <v>0</v>
      </c>
      <c r="Q86" s="101" t="s">
        <v>301</v>
      </c>
      <c r="R86" s="102">
        <v>0</v>
      </c>
      <c r="S86" s="101" t="s">
        <v>300</v>
      </c>
      <c r="T86" s="102">
        <v>0</v>
      </c>
      <c r="U86" s="101" t="s">
        <v>301</v>
      </c>
      <c r="V86" s="102">
        <v>0</v>
      </c>
      <c r="W86" s="101" t="s">
        <v>301</v>
      </c>
      <c r="X86" s="102">
        <v>0</v>
      </c>
      <c r="Y86" s="101" t="s">
        <v>301</v>
      </c>
    </row>
    <row r="87" spans="1:25" ht="16.5">
      <c r="A87" s="100" t="s">
        <v>69</v>
      </c>
      <c r="B87" s="26">
        <v>4</v>
      </c>
      <c r="C87" s="101">
        <f t="shared" si="23"/>
        <v>2.1030715359782962E-3</v>
      </c>
      <c r="D87" s="102">
        <v>2</v>
      </c>
      <c r="E87" s="112">
        <f t="shared" si="21"/>
        <v>1.8617640214102864E-3</v>
      </c>
      <c r="F87" s="5">
        <v>2</v>
      </c>
      <c r="G87" s="112">
        <f t="shared" si="26"/>
        <v>2.4162468437775603E-3</v>
      </c>
      <c r="H87" s="5">
        <v>0</v>
      </c>
      <c r="I87" s="101" t="s">
        <v>306</v>
      </c>
      <c r="J87" s="5">
        <v>0</v>
      </c>
      <c r="K87" s="101" t="s">
        <v>301</v>
      </c>
      <c r="L87" s="5">
        <v>0</v>
      </c>
      <c r="M87" s="101" t="s">
        <v>300</v>
      </c>
      <c r="N87" s="5">
        <v>0</v>
      </c>
      <c r="O87" s="101" t="s">
        <v>300</v>
      </c>
      <c r="P87" s="102">
        <v>0</v>
      </c>
      <c r="Q87" s="101" t="s">
        <v>301</v>
      </c>
      <c r="R87" s="102">
        <v>0</v>
      </c>
      <c r="S87" s="101" t="s">
        <v>300</v>
      </c>
      <c r="T87" s="102">
        <v>0</v>
      </c>
      <c r="U87" s="101" t="s">
        <v>301</v>
      </c>
      <c r="V87" s="102">
        <v>0</v>
      </c>
      <c r="W87" s="101" t="s">
        <v>301</v>
      </c>
      <c r="X87" s="102">
        <v>0</v>
      </c>
      <c r="Y87" s="101" t="s">
        <v>301</v>
      </c>
    </row>
    <row r="88" spans="1:25" ht="16.5">
      <c r="A88" s="100" t="s">
        <v>70</v>
      </c>
      <c r="B88" s="26">
        <v>4</v>
      </c>
      <c r="C88" s="101">
        <f t="shared" si="23"/>
        <v>2.1030715359782962E-3</v>
      </c>
      <c r="D88" s="102">
        <v>3</v>
      </c>
      <c r="E88" s="112">
        <f t="shared" si="21"/>
        <v>2.7926460321154294E-3</v>
      </c>
      <c r="F88" s="5">
        <v>1</v>
      </c>
      <c r="G88" s="112">
        <f t="shared" si="26"/>
        <v>1.2081234218887802E-3</v>
      </c>
      <c r="H88" s="5">
        <v>0</v>
      </c>
      <c r="I88" s="101" t="s">
        <v>306</v>
      </c>
      <c r="J88" s="5">
        <v>0</v>
      </c>
      <c r="K88" s="101" t="s">
        <v>301</v>
      </c>
      <c r="L88" s="5">
        <v>0</v>
      </c>
      <c r="M88" s="101" t="s">
        <v>300</v>
      </c>
      <c r="N88" s="5">
        <v>0</v>
      </c>
      <c r="O88" s="101" t="s">
        <v>300</v>
      </c>
      <c r="P88" s="102">
        <v>0</v>
      </c>
      <c r="Q88" s="101" t="s">
        <v>301</v>
      </c>
      <c r="R88" s="102">
        <v>0</v>
      </c>
      <c r="S88" s="101" t="s">
        <v>300</v>
      </c>
      <c r="T88" s="102">
        <v>0</v>
      </c>
      <c r="U88" s="101" t="s">
        <v>301</v>
      </c>
      <c r="V88" s="102">
        <v>0</v>
      </c>
      <c r="W88" s="101" t="s">
        <v>301</v>
      </c>
      <c r="X88" s="102">
        <v>0</v>
      </c>
      <c r="Y88" s="101" t="s">
        <v>301</v>
      </c>
    </row>
    <row r="89" spans="1:25" ht="16.5">
      <c r="A89" s="100" t="s">
        <v>144</v>
      </c>
      <c r="B89" s="26">
        <v>3</v>
      </c>
      <c r="C89" s="101">
        <f t="shared" si="23"/>
        <v>1.5773036519837224E-3</v>
      </c>
      <c r="D89" s="102">
        <v>2</v>
      </c>
      <c r="E89" s="112">
        <f t="shared" si="21"/>
        <v>1.8617640214102864E-3</v>
      </c>
      <c r="F89" s="5">
        <v>1</v>
      </c>
      <c r="G89" s="112">
        <f t="shared" si="26"/>
        <v>1.2081234218887802E-3</v>
      </c>
      <c r="H89" s="5">
        <v>0</v>
      </c>
      <c r="I89" s="101" t="s">
        <v>306</v>
      </c>
      <c r="J89" s="5">
        <v>0</v>
      </c>
      <c r="K89" s="101" t="s">
        <v>301</v>
      </c>
      <c r="L89" s="5">
        <v>0</v>
      </c>
      <c r="M89" s="101" t="s">
        <v>300</v>
      </c>
      <c r="N89" s="5">
        <v>0</v>
      </c>
      <c r="O89" s="101" t="s">
        <v>300</v>
      </c>
      <c r="P89" s="102">
        <v>0</v>
      </c>
      <c r="Q89" s="101" t="s">
        <v>301</v>
      </c>
      <c r="R89" s="102">
        <v>0</v>
      </c>
      <c r="S89" s="101" t="s">
        <v>300</v>
      </c>
      <c r="T89" s="102">
        <v>1</v>
      </c>
      <c r="U89" s="101">
        <f>T89/T$5*100</f>
        <v>4.2204777580822153E-3</v>
      </c>
      <c r="V89" s="102">
        <v>0</v>
      </c>
      <c r="W89" s="101" t="s">
        <v>301</v>
      </c>
      <c r="X89" s="102">
        <v>1</v>
      </c>
      <c r="Y89" s="101">
        <f>X89/X$5*100</f>
        <v>1.0181225819588679E-2</v>
      </c>
    </row>
    <row r="90" spans="1:25" ht="16.5">
      <c r="A90" s="100" t="s">
        <v>64</v>
      </c>
      <c r="B90" s="26">
        <v>2</v>
      </c>
      <c r="C90" s="101">
        <f t="shared" si="23"/>
        <v>1.0515357679891481E-3</v>
      </c>
      <c r="D90" s="102">
        <v>2</v>
      </c>
      <c r="E90" s="112">
        <f t="shared" si="21"/>
        <v>1.8617640214102864E-3</v>
      </c>
      <c r="F90" s="5">
        <v>0</v>
      </c>
      <c r="G90" s="112" t="s">
        <v>301</v>
      </c>
      <c r="H90" s="5">
        <v>0</v>
      </c>
      <c r="I90" s="101" t="s">
        <v>306</v>
      </c>
      <c r="J90" s="5">
        <v>0</v>
      </c>
      <c r="K90" s="101" t="s">
        <v>301</v>
      </c>
      <c r="L90" s="5">
        <v>0</v>
      </c>
      <c r="M90" s="101" t="s">
        <v>300</v>
      </c>
      <c r="N90" s="5">
        <v>0</v>
      </c>
      <c r="O90" s="101" t="s">
        <v>300</v>
      </c>
      <c r="P90" s="102">
        <v>0</v>
      </c>
      <c r="Q90" s="101" t="s">
        <v>301</v>
      </c>
      <c r="R90" s="102">
        <v>0</v>
      </c>
      <c r="S90" s="101" t="s">
        <v>300</v>
      </c>
      <c r="T90" s="102">
        <v>0</v>
      </c>
      <c r="U90" s="101" t="s">
        <v>300</v>
      </c>
      <c r="V90" s="102">
        <v>0</v>
      </c>
      <c r="W90" s="101" t="s">
        <v>301</v>
      </c>
      <c r="X90" s="102">
        <v>0</v>
      </c>
      <c r="Y90" s="101" t="s">
        <v>300</v>
      </c>
    </row>
    <row r="91" spans="1:25" ht="16.5">
      <c r="A91" s="100" t="s">
        <v>63</v>
      </c>
      <c r="B91" s="26">
        <v>2</v>
      </c>
      <c r="C91" s="101">
        <f t="shared" si="23"/>
        <v>1.0515357679891481E-3</v>
      </c>
      <c r="D91" s="102">
        <v>2</v>
      </c>
      <c r="E91" s="112">
        <f t="shared" si="21"/>
        <v>1.8617640214102864E-3</v>
      </c>
      <c r="F91" s="5">
        <v>0</v>
      </c>
      <c r="G91" s="112" t="s">
        <v>301</v>
      </c>
      <c r="H91" s="5">
        <v>0</v>
      </c>
      <c r="I91" s="101" t="s">
        <v>306</v>
      </c>
      <c r="J91" s="5">
        <v>0</v>
      </c>
      <c r="K91" s="101" t="s">
        <v>301</v>
      </c>
      <c r="L91" s="5">
        <v>0</v>
      </c>
      <c r="M91" s="101" t="s">
        <v>300</v>
      </c>
      <c r="N91" s="5">
        <v>0</v>
      </c>
      <c r="O91" s="101" t="s">
        <v>301</v>
      </c>
      <c r="P91" s="102">
        <v>0</v>
      </c>
      <c r="Q91" s="101" t="s">
        <v>301</v>
      </c>
      <c r="R91" s="102">
        <v>0</v>
      </c>
      <c r="S91" s="101" t="s">
        <v>309</v>
      </c>
      <c r="T91" s="102">
        <v>0</v>
      </c>
      <c r="U91" s="101" t="s">
        <v>300</v>
      </c>
      <c r="V91" s="102">
        <v>0</v>
      </c>
      <c r="W91" s="101" t="s">
        <v>301</v>
      </c>
      <c r="X91" s="102">
        <v>0</v>
      </c>
      <c r="Y91" s="101" t="s">
        <v>300</v>
      </c>
    </row>
    <row r="92" spans="1:25" ht="16.5">
      <c r="A92" s="100" t="s">
        <v>65</v>
      </c>
      <c r="B92" s="26">
        <v>2</v>
      </c>
      <c r="C92" s="101">
        <f t="shared" si="23"/>
        <v>1.0515357679891481E-3</v>
      </c>
      <c r="D92" s="102">
        <v>2</v>
      </c>
      <c r="E92" s="112">
        <f t="shared" si="21"/>
        <v>1.8617640214102864E-3</v>
      </c>
      <c r="F92" s="5">
        <v>0</v>
      </c>
      <c r="G92" s="112" t="s">
        <v>301</v>
      </c>
      <c r="H92" s="5">
        <v>0</v>
      </c>
      <c r="I92" s="101" t="s">
        <v>306</v>
      </c>
      <c r="J92" s="5">
        <v>0</v>
      </c>
      <c r="K92" s="101" t="s">
        <v>301</v>
      </c>
      <c r="L92" s="5">
        <v>0</v>
      </c>
      <c r="M92" s="101" t="s">
        <v>300</v>
      </c>
      <c r="N92" s="5">
        <v>0</v>
      </c>
      <c r="O92" s="101" t="s">
        <v>2</v>
      </c>
      <c r="P92" s="102">
        <v>0</v>
      </c>
      <c r="Q92" s="101" t="s">
        <v>301</v>
      </c>
      <c r="R92" s="102">
        <v>0</v>
      </c>
      <c r="S92" s="101" t="s">
        <v>301</v>
      </c>
      <c r="T92" s="102">
        <v>0</v>
      </c>
      <c r="U92" s="101" t="s">
        <v>300</v>
      </c>
      <c r="V92" s="102">
        <v>0</v>
      </c>
      <c r="W92" s="101" t="s">
        <v>301</v>
      </c>
      <c r="X92" s="102">
        <v>0</v>
      </c>
      <c r="Y92" s="101" t="s">
        <v>300</v>
      </c>
    </row>
    <row r="93" spans="1:25" ht="16.5">
      <c r="A93" s="100" t="s">
        <v>62</v>
      </c>
      <c r="B93" s="26">
        <v>2</v>
      </c>
      <c r="C93" s="101">
        <f t="shared" si="23"/>
        <v>1.0515357679891481E-3</v>
      </c>
      <c r="D93" s="102">
        <v>2</v>
      </c>
      <c r="E93" s="112">
        <f t="shared" si="21"/>
        <v>1.8617640214102864E-3</v>
      </c>
      <c r="F93" s="5">
        <v>0</v>
      </c>
      <c r="G93" s="112" t="s">
        <v>300</v>
      </c>
      <c r="H93" s="5">
        <v>0</v>
      </c>
      <c r="I93" s="101" t="s">
        <v>306</v>
      </c>
      <c r="J93" s="5">
        <v>0</v>
      </c>
      <c r="K93" s="101" t="s">
        <v>301</v>
      </c>
      <c r="L93" s="5">
        <v>0</v>
      </c>
      <c r="M93" s="101" t="s">
        <v>300</v>
      </c>
      <c r="N93" s="5">
        <v>0</v>
      </c>
      <c r="O93" s="101" t="s">
        <v>2</v>
      </c>
      <c r="P93" s="102">
        <v>0</v>
      </c>
      <c r="Q93" s="101" t="s">
        <v>301</v>
      </c>
      <c r="R93" s="102">
        <v>0</v>
      </c>
      <c r="S93" s="101" t="s">
        <v>301</v>
      </c>
      <c r="T93" s="102">
        <v>1</v>
      </c>
      <c r="U93" s="101">
        <f>T93/T$5*100</f>
        <v>4.2204777580822153E-3</v>
      </c>
      <c r="V93" s="102">
        <v>1</v>
      </c>
      <c r="W93" s="101">
        <f>V93/V$5*100</f>
        <v>7.2087658592848904E-3</v>
      </c>
      <c r="X93" s="102">
        <v>0</v>
      </c>
      <c r="Y93" s="101" t="s">
        <v>300</v>
      </c>
    </row>
    <row r="94" spans="1:25" ht="16.5">
      <c r="A94" s="100" t="s">
        <v>60</v>
      </c>
      <c r="B94" s="26">
        <v>1</v>
      </c>
      <c r="C94" s="101">
        <f t="shared" si="23"/>
        <v>5.2576788399457406E-4</v>
      </c>
      <c r="D94" s="102">
        <v>1</v>
      </c>
      <c r="E94" s="112">
        <f t="shared" si="21"/>
        <v>9.3088201070514322E-4</v>
      </c>
      <c r="F94" s="5">
        <v>0</v>
      </c>
      <c r="G94" s="112" t="s">
        <v>301</v>
      </c>
      <c r="H94" s="5">
        <v>0</v>
      </c>
      <c r="I94" s="101" t="s">
        <v>306</v>
      </c>
      <c r="J94" s="5">
        <v>0</v>
      </c>
      <c r="K94" s="101" t="s">
        <v>301</v>
      </c>
      <c r="L94" s="5">
        <v>0</v>
      </c>
      <c r="M94" s="101" t="s">
        <v>300</v>
      </c>
      <c r="N94" s="5">
        <v>0</v>
      </c>
      <c r="O94" s="101" t="s">
        <v>2</v>
      </c>
      <c r="P94" s="102">
        <v>0</v>
      </c>
      <c r="Q94" s="101" t="s">
        <v>301</v>
      </c>
      <c r="R94" s="102">
        <v>0</v>
      </c>
      <c r="S94" s="101" t="s">
        <v>301</v>
      </c>
      <c r="T94" s="102">
        <v>0</v>
      </c>
      <c r="U94" s="101" t="s">
        <v>301</v>
      </c>
      <c r="V94" s="102">
        <v>0</v>
      </c>
      <c r="W94" s="101" t="s">
        <v>300</v>
      </c>
      <c r="X94" s="102">
        <v>0</v>
      </c>
      <c r="Y94" s="101" t="s">
        <v>300</v>
      </c>
    </row>
    <row r="95" spans="1:25" ht="16.5">
      <c r="A95" s="100" t="s">
        <v>59</v>
      </c>
      <c r="B95" s="26">
        <v>1</v>
      </c>
      <c r="C95" s="101">
        <f t="shared" si="23"/>
        <v>5.2576788399457406E-4</v>
      </c>
      <c r="D95" s="102">
        <v>0</v>
      </c>
      <c r="E95" s="112" t="s">
        <v>301</v>
      </c>
      <c r="F95" s="5">
        <v>1</v>
      </c>
      <c r="G95" s="112">
        <f>F95/F$5*100</f>
        <v>1.2081234218887802E-3</v>
      </c>
      <c r="H95" s="5">
        <v>0</v>
      </c>
      <c r="I95" s="101" t="s">
        <v>306</v>
      </c>
      <c r="J95" s="5">
        <v>0</v>
      </c>
      <c r="K95" s="101" t="s">
        <v>301</v>
      </c>
      <c r="L95" s="5">
        <v>0</v>
      </c>
      <c r="M95" s="101" t="s">
        <v>300</v>
      </c>
      <c r="N95" s="5">
        <v>0</v>
      </c>
      <c r="O95" s="101" t="s">
        <v>2</v>
      </c>
      <c r="P95" s="102">
        <v>0</v>
      </c>
      <c r="Q95" s="101" t="s">
        <v>301</v>
      </c>
      <c r="R95" s="102">
        <v>0</v>
      </c>
      <c r="S95" s="101" t="s">
        <v>301</v>
      </c>
      <c r="T95" s="102">
        <v>0</v>
      </c>
      <c r="U95" s="101" t="s">
        <v>301</v>
      </c>
      <c r="V95" s="102">
        <v>0</v>
      </c>
      <c r="W95" s="101" t="s">
        <v>300</v>
      </c>
      <c r="X95" s="102">
        <v>0</v>
      </c>
      <c r="Y95" s="101" t="s">
        <v>300</v>
      </c>
    </row>
    <row r="96" spans="1:25" ht="16.5">
      <c r="A96" s="100" t="s">
        <v>55</v>
      </c>
      <c r="B96" s="26">
        <v>1</v>
      </c>
      <c r="C96" s="101">
        <f t="shared" si="23"/>
        <v>5.2576788399457406E-4</v>
      </c>
      <c r="D96" s="102">
        <v>0</v>
      </c>
      <c r="E96" s="112" t="s">
        <v>301</v>
      </c>
      <c r="F96" s="5">
        <v>1</v>
      </c>
      <c r="G96" s="112">
        <f>F96/F$5*100</f>
        <v>1.2081234218887802E-3</v>
      </c>
      <c r="H96" s="5">
        <v>0</v>
      </c>
      <c r="I96" s="101" t="s">
        <v>306</v>
      </c>
      <c r="J96" s="5">
        <v>0</v>
      </c>
      <c r="K96" s="101" t="s">
        <v>301</v>
      </c>
      <c r="L96" s="5">
        <v>0</v>
      </c>
      <c r="M96" s="101" t="s">
        <v>300</v>
      </c>
      <c r="N96" s="5">
        <v>0</v>
      </c>
      <c r="O96" s="101" t="s">
        <v>2</v>
      </c>
      <c r="P96" s="102">
        <v>0</v>
      </c>
      <c r="Q96" s="101" t="s">
        <v>301</v>
      </c>
      <c r="R96" s="102">
        <v>0</v>
      </c>
      <c r="S96" s="101" t="s">
        <v>301</v>
      </c>
      <c r="T96" s="102">
        <v>0</v>
      </c>
      <c r="U96" s="101" t="s">
        <v>301</v>
      </c>
      <c r="V96" s="102">
        <v>0</v>
      </c>
      <c r="W96" s="101" t="s">
        <v>300</v>
      </c>
      <c r="X96" s="102">
        <v>0</v>
      </c>
      <c r="Y96" s="101" t="s">
        <v>300</v>
      </c>
    </row>
    <row r="97" spans="1:25" ht="16.5">
      <c r="A97" s="100" t="s">
        <v>57</v>
      </c>
      <c r="B97" s="26">
        <v>1</v>
      </c>
      <c r="C97" s="101">
        <f t="shared" si="23"/>
        <v>5.2576788399457406E-4</v>
      </c>
      <c r="D97" s="102">
        <v>1</v>
      </c>
      <c r="E97" s="112">
        <f>D97/D$5*100</f>
        <v>9.3088201070514322E-4</v>
      </c>
      <c r="F97" s="5">
        <v>0</v>
      </c>
      <c r="G97" s="112" t="s">
        <v>302</v>
      </c>
      <c r="H97" s="5">
        <v>0</v>
      </c>
      <c r="I97" s="101" t="s">
        <v>306</v>
      </c>
      <c r="J97" s="5">
        <v>0</v>
      </c>
      <c r="K97" s="101" t="s">
        <v>301</v>
      </c>
      <c r="L97" s="5">
        <v>0</v>
      </c>
      <c r="M97" s="101" t="s">
        <v>300</v>
      </c>
      <c r="N97" s="5">
        <v>0</v>
      </c>
      <c r="O97" s="101" t="s">
        <v>2</v>
      </c>
      <c r="P97" s="102">
        <v>0</v>
      </c>
      <c r="Q97" s="101" t="s">
        <v>301</v>
      </c>
      <c r="R97" s="102">
        <v>0</v>
      </c>
      <c r="S97" s="101" t="s">
        <v>301</v>
      </c>
      <c r="T97" s="102">
        <v>0</v>
      </c>
      <c r="U97" s="101" t="s">
        <v>301</v>
      </c>
      <c r="V97" s="102">
        <v>0</v>
      </c>
      <c r="W97" s="101" t="s">
        <v>300</v>
      </c>
      <c r="X97" s="102">
        <v>0</v>
      </c>
      <c r="Y97" s="101" t="s">
        <v>300</v>
      </c>
    </row>
    <row r="98" spans="1:25" ht="16.5">
      <c r="A98" s="100" t="s">
        <v>52</v>
      </c>
      <c r="B98" s="26">
        <v>1</v>
      </c>
      <c r="C98" s="101">
        <f t="shared" si="23"/>
        <v>5.2576788399457406E-4</v>
      </c>
      <c r="D98" s="102">
        <v>0</v>
      </c>
      <c r="E98" s="112" t="s">
        <v>300</v>
      </c>
      <c r="F98" s="5">
        <v>1</v>
      </c>
      <c r="G98" s="112">
        <f>F98/F$5*100</f>
        <v>1.2081234218887802E-3</v>
      </c>
      <c r="H98" s="5">
        <v>0</v>
      </c>
      <c r="I98" s="101" t="s">
        <v>306</v>
      </c>
      <c r="J98" s="5">
        <v>0</v>
      </c>
      <c r="K98" s="101" t="s">
        <v>301</v>
      </c>
      <c r="L98" s="5">
        <v>0</v>
      </c>
      <c r="M98" s="101" t="s">
        <v>300</v>
      </c>
      <c r="N98" s="5">
        <v>0</v>
      </c>
      <c r="O98" s="101" t="s">
        <v>2</v>
      </c>
      <c r="P98" s="102">
        <v>0</v>
      </c>
      <c r="Q98" s="101" t="s">
        <v>301</v>
      </c>
      <c r="R98" s="102">
        <v>0</v>
      </c>
      <c r="S98" s="101" t="s">
        <v>301</v>
      </c>
      <c r="T98" s="102">
        <v>0</v>
      </c>
      <c r="U98" s="101" t="s">
        <v>301</v>
      </c>
      <c r="V98" s="102">
        <v>0</v>
      </c>
      <c r="W98" s="101" t="s">
        <v>300</v>
      </c>
      <c r="X98" s="102">
        <v>0</v>
      </c>
      <c r="Y98" s="101" t="s">
        <v>300</v>
      </c>
    </row>
    <row r="99" spans="1:25" ht="16.5">
      <c r="A99" s="100" t="s">
        <v>58</v>
      </c>
      <c r="B99" s="26">
        <v>1</v>
      </c>
      <c r="C99" s="101">
        <f t="shared" si="23"/>
        <v>5.2576788399457406E-4</v>
      </c>
      <c r="D99" s="102">
        <v>0</v>
      </c>
      <c r="E99" s="112" t="s">
        <v>300</v>
      </c>
      <c r="F99" s="5">
        <v>1</v>
      </c>
      <c r="G99" s="112">
        <f>F99/F$5*100</f>
        <v>1.2081234218887802E-3</v>
      </c>
      <c r="H99" s="5">
        <v>0</v>
      </c>
      <c r="I99" s="101" t="s">
        <v>306</v>
      </c>
      <c r="J99" s="5">
        <v>0</v>
      </c>
      <c r="K99" s="101" t="s">
        <v>301</v>
      </c>
      <c r="L99" s="5">
        <v>0</v>
      </c>
      <c r="M99" s="101" t="s">
        <v>300</v>
      </c>
      <c r="N99" s="5">
        <v>0</v>
      </c>
      <c r="O99" s="101" t="s">
        <v>2</v>
      </c>
      <c r="P99" s="102">
        <v>0</v>
      </c>
      <c r="Q99" s="101" t="s">
        <v>301</v>
      </c>
      <c r="R99" s="102">
        <v>0</v>
      </c>
      <c r="S99" s="101" t="s">
        <v>301</v>
      </c>
      <c r="T99" s="102">
        <v>0</v>
      </c>
      <c r="U99" s="101" t="s">
        <v>301</v>
      </c>
      <c r="V99" s="102">
        <v>0</v>
      </c>
      <c r="W99" s="101" t="s">
        <v>300</v>
      </c>
      <c r="X99" s="102">
        <v>0</v>
      </c>
      <c r="Y99" s="101" t="s">
        <v>300</v>
      </c>
    </row>
    <row r="100" spans="1:25" ht="15.6" customHeight="1">
      <c r="A100" s="100" t="s">
        <v>51</v>
      </c>
      <c r="B100" s="26">
        <v>1</v>
      </c>
      <c r="C100" s="101">
        <f t="shared" si="23"/>
        <v>5.2576788399457406E-4</v>
      </c>
      <c r="D100" s="102">
        <v>1</v>
      </c>
      <c r="E100" s="112">
        <f>D100/D$5*100</f>
        <v>9.3088201070514322E-4</v>
      </c>
      <c r="F100" s="5">
        <v>0</v>
      </c>
      <c r="G100" s="112" t="s">
        <v>301</v>
      </c>
      <c r="H100" s="5">
        <v>0</v>
      </c>
      <c r="I100" s="101" t="s">
        <v>306</v>
      </c>
      <c r="J100" s="5">
        <v>0</v>
      </c>
      <c r="K100" s="101" t="s">
        <v>301</v>
      </c>
      <c r="L100" s="5">
        <v>0</v>
      </c>
      <c r="M100" s="101" t="s">
        <v>300</v>
      </c>
      <c r="N100" s="5">
        <v>0</v>
      </c>
      <c r="O100" s="101" t="s">
        <v>2</v>
      </c>
      <c r="P100" s="102">
        <v>0</v>
      </c>
      <c r="Q100" s="101" t="s">
        <v>301</v>
      </c>
      <c r="R100" s="102">
        <v>0</v>
      </c>
      <c r="S100" s="101" t="s">
        <v>301</v>
      </c>
      <c r="T100" s="102">
        <v>0</v>
      </c>
      <c r="U100" s="101" t="s">
        <v>301</v>
      </c>
      <c r="V100" s="102">
        <v>0</v>
      </c>
      <c r="W100" s="101" t="s">
        <v>300</v>
      </c>
      <c r="X100" s="102">
        <v>0</v>
      </c>
      <c r="Y100" s="101" t="s">
        <v>300</v>
      </c>
    </row>
    <row r="101" spans="1:25" ht="16.5">
      <c r="A101" s="100" t="s">
        <v>54</v>
      </c>
      <c r="B101" s="26">
        <v>1</v>
      </c>
      <c r="C101" s="101">
        <f t="shared" si="23"/>
        <v>5.2576788399457406E-4</v>
      </c>
      <c r="D101" s="102">
        <v>1</v>
      </c>
      <c r="E101" s="112">
        <f>D101/D$5*100</f>
        <v>9.3088201070514322E-4</v>
      </c>
      <c r="F101" s="5">
        <v>0</v>
      </c>
      <c r="G101" s="112" t="s">
        <v>301</v>
      </c>
      <c r="H101" s="5">
        <v>0</v>
      </c>
      <c r="I101" s="101" t="s">
        <v>306</v>
      </c>
      <c r="J101" s="5">
        <v>0</v>
      </c>
      <c r="K101" s="101" t="s">
        <v>301</v>
      </c>
      <c r="L101" s="5">
        <v>0</v>
      </c>
      <c r="M101" s="101" t="s">
        <v>300</v>
      </c>
      <c r="N101" s="5">
        <v>0</v>
      </c>
      <c r="O101" s="101" t="s">
        <v>2</v>
      </c>
      <c r="P101" s="102">
        <v>0</v>
      </c>
      <c r="Q101" s="101" t="s">
        <v>301</v>
      </c>
      <c r="R101" s="102">
        <v>0</v>
      </c>
      <c r="S101" s="101" t="s">
        <v>301</v>
      </c>
      <c r="T101" s="102">
        <v>0</v>
      </c>
      <c r="U101" s="101" t="s">
        <v>301</v>
      </c>
      <c r="V101" s="102">
        <v>0</v>
      </c>
      <c r="W101" s="101" t="s">
        <v>300</v>
      </c>
      <c r="X101" s="102">
        <v>0</v>
      </c>
      <c r="Y101" s="101" t="s">
        <v>300</v>
      </c>
    </row>
    <row r="102" spans="1:25" ht="16.5">
      <c r="A102" s="100" t="s">
        <v>278</v>
      </c>
      <c r="B102" s="26">
        <v>1</v>
      </c>
      <c r="C102" s="101">
        <f t="shared" ref="C102:C104" si="27">B102/B$5*100</f>
        <v>5.2576788399457406E-4</v>
      </c>
      <c r="D102" s="102">
        <v>1</v>
      </c>
      <c r="E102" s="112">
        <f>D102/D$5*100</f>
        <v>9.3088201070514322E-4</v>
      </c>
      <c r="F102" s="5">
        <v>0</v>
      </c>
      <c r="G102" s="112" t="s">
        <v>301</v>
      </c>
      <c r="H102" s="5">
        <v>0</v>
      </c>
      <c r="I102" s="101" t="s">
        <v>306</v>
      </c>
      <c r="J102" s="5">
        <v>0</v>
      </c>
      <c r="K102" s="101" t="s">
        <v>301</v>
      </c>
      <c r="L102" s="5">
        <v>0</v>
      </c>
      <c r="M102" s="101" t="s">
        <v>300</v>
      </c>
      <c r="N102" s="5">
        <v>0</v>
      </c>
      <c r="O102" s="101" t="s">
        <v>2</v>
      </c>
      <c r="P102" s="102">
        <v>0</v>
      </c>
      <c r="Q102" s="101" t="s">
        <v>301</v>
      </c>
      <c r="R102" s="102">
        <v>0</v>
      </c>
      <c r="S102" s="101" t="s">
        <v>301</v>
      </c>
      <c r="T102" s="102">
        <v>0</v>
      </c>
      <c r="U102" s="101" t="s">
        <v>301</v>
      </c>
      <c r="V102" s="102">
        <v>0</v>
      </c>
      <c r="W102" s="101" t="s">
        <v>300</v>
      </c>
      <c r="X102" s="102">
        <v>0</v>
      </c>
      <c r="Y102" s="101" t="s">
        <v>300</v>
      </c>
    </row>
    <row r="103" spans="1:25" ht="16.5">
      <c r="A103" s="100" t="s">
        <v>281</v>
      </c>
      <c r="B103" s="26">
        <v>1</v>
      </c>
      <c r="C103" s="101">
        <f t="shared" si="27"/>
        <v>5.2576788399457406E-4</v>
      </c>
      <c r="D103" s="102">
        <v>1</v>
      </c>
      <c r="E103" s="112">
        <f>D103/D$5*100</f>
        <v>9.3088201070514322E-4</v>
      </c>
      <c r="F103" s="5">
        <v>0</v>
      </c>
      <c r="G103" s="112" t="s">
        <v>301</v>
      </c>
      <c r="H103" s="33">
        <v>0</v>
      </c>
      <c r="I103" s="101" t="s">
        <v>306</v>
      </c>
      <c r="J103" s="5">
        <v>0</v>
      </c>
      <c r="K103" s="101" t="s">
        <v>301</v>
      </c>
      <c r="L103" s="5">
        <v>0</v>
      </c>
      <c r="M103" s="101" t="s">
        <v>300</v>
      </c>
      <c r="N103" s="5">
        <v>0</v>
      </c>
      <c r="O103" s="101" t="s">
        <v>2</v>
      </c>
      <c r="P103" s="102">
        <v>0</v>
      </c>
      <c r="Q103" s="101" t="s">
        <v>301</v>
      </c>
      <c r="R103" s="102">
        <v>0</v>
      </c>
      <c r="S103" s="101" t="s">
        <v>301</v>
      </c>
      <c r="T103" s="102">
        <v>0</v>
      </c>
      <c r="U103" s="101" t="s">
        <v>301</v>
      </c>
      <c r="V103" s="102">
        <v>0</v>
      </c>
      <c r="W103" s="101" t="s">
        <v>300</v>
      </c>
      <c r="X103" s="102">
        <v>0</v>
      </c>
      <c r="Y103" s="101" t="s">
        <v>301</v>
      </c>
    </row>
    <row r="104" spans="1:25" ht="16.5">
      <c r="A104" s="105" t="s">
        <v>29</v>
      </c>
      <c r="B104" s="115">
        <v>1</v>
      </c>
      <c r="C104" s="7">
        <f t="shared" si="27"/>
        <v>5.2576788399457406E-4</v>
      </c>
      <c r="D104" s="106">
        <v>1</v>
      </c>
      <c r="E104" s="116">
        <f>D104/D$5*100</f>
        <v>9.3088201070514322E-4</v>
      </c>
      <c r="F104" s="4">
        <v>0</v>
      </c>
      <c r="G104" s="116" t="s">
        <v>301</v>
      </c>
      <c r="H104" s="28">
        <v>0</v>
      </c>
      <c r="I104" s="7" t="s">
        <v>306</v>
      </c>
      <c r="J104" s="4">
        <v>0</v>
      </c>
      <c r="K104" s="7" t="s">
        <v>301</v>
      </c>
      <c r="L104" s="4">
        <v>0</v>
      </c>
      <c r="M104" s="101" t="s">
        <v>300</v>
      </c>
      <c r="N104" s="4">
        <v>0</v>
      </c>
      <c r="O104" s="7" t="s">
        <v>2</v>
      </c>
      <c r="P104" s="106">
        <v>0</v>
      </c>
      <c r="Q104" s="7" t="s">
        <v>301</v>
      </c>
      <c r="R104" s="106">
        <v>0</v>
      </c>
      <c r="S104" s="101" t="s">
        <v>301</v>
      </c>
      <c r="T104" s="106">
        <v>0</v>
      </c>
      <c r="U104" s="7" t="s">
        <v>300</v>
      </c>
      <c r="V104" s="106">
        <v>0</v>
      </c>
      <c r="W104" s="7" t="s">
        <v>301</v>
      </c>
      <c r="X104" s="106">
        <v>0</v>
      </c>
      <c r="Y104" s="7" t="s">
        <v>300</v>
      </c>
    </row>
    <row r="105" spans="1:25">
      <c r="A105" s="193" t="s">
        <v>406</v>
      </c>
      <c r="B105" s="194"/>
      <c r="C105" s="194"/>
      <c r="D105" s="194"/>
      <c r="E105" s="194"/>
      <c r="F105" s="194"/>
      <c r="G105" s="194"/>
      <c r="H105" s="194"/>
      <c r="I105" s="101"/>
      <c r="J105" s="107"/>
      <c r="K105" s="101"/>
      <c r="L105" s="108"/>
      <c r="M105" s="29"/>
      <c r="N105" s="108"/>
      <c r="S105" s="30"/>
    </row>
    <row r="106" spans="1:25" ht="59.25" customHeight="1">
      <c r="A106" s="195" t="s">
        <v>405</v>
      </c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</row>
    <row r="109" spans="1:25" ht="16.5" customHeight="1"/>
  </sheetData>
  <sortState ref="A6:Y104">
    <sortCondition descending="1" ref="N6:N104"/>
  </sortState>
  <mergeCells count="20">
    <mergeCell ref="H3:I3"/>
    <mergeCell ref="J3:K3"/>
    <mergeCell ref="L3:M3"/>
    <mergeCell ref="N3:O3"/>
    <mergeCell ref="A105:H105"/>
    <mergeCell ref="A106:N106"/>
    <mergeCell ref="A1:Y1"/>
    <mergeCell ref="A2:A3"/>
    <mergeCell ref="B2:G2"/>
    <mergeCell ref="H2:M2"/>
    <mergeCell ref="N2:S2"/>
    <mergeCell ref="T2:Y2"/>
    <mergeCell ref="B3:C3"/>
    <mergeCell ref="D3:E3"/>
    <mergeCell ref="F3:G3"/>
    <mergeCell ref="T3:U3"/>
    <mergeCell ref="V3:W3"/>
    <mergeCell ref="X3:Y3"/>
    <mergeCell ref="P3:Q3"/>
    <mergeCell ref="R3:S3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18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203"/>
  <sheetViews>
    <sheetView showGridLines="0" zoomScaleNormal="100" workbookViewId="0">
      <selection sqref="A1:Y1"/>
    </sheetView>
  </sheetViews>
  <sheetFormatPr defaultColWidth="8.75" defaultRowHeight="15.75"/>
  <cols>
    <col min="1" max="1" width="33.875" style="110" bestFit="1" customWidth="1"/>
    <col min="2" max="4" width="10.625" style="6" customWidth="1"/>
    <col min="5" max="5" width="10.625" style="109" customWidth="1"/>
    <col min="6" max="6" width="10.625" style="6" customWidth="1"/>
    <col min="7" max="7" width="10.625" style="109" customWidth="1"/>
    <col min="8" max="8" width="10.625" style="6" customWidth="1"/>
    <col min="9" max="9" width="10.625" style="109" customWidth="1"/>
    <col min="10" max="10" width="10.625" style="6" customWidth="1"/>
    <col min="11" max="11" width="10.625" style="109" customWidth="1"/>
    <col min="12" max="12" width="10.625" style="6" customWidth="1"/>
    <col min="13" max="13" width="10.625" style="109" customWidth="1"/>
    <col min="14" max="14" width="10.625" style="6" customWidth="1"/>
    <col min="15" max="15" width="10.625" style="109" customWidth="1"/>
    <col min="16" max="16" width="10.625" style="6" customWidth="1"/>
    <col min="17" max="17" width="10.625" style="109" customWidth="1"/>
    <col min="18" max="18" width="10.625" style="6" customWidth="1"/>
    <col min="19" max="19" width="10.625" style="109" customWidth="1"/>
    <col min="20" max="20" width="10.625" style="6" customWidth="1"/>
    <col min="21" max="21" width="10.625" style="109" customWidth="1"/>
    <col min="22" max="22" width="10.625" style="6" customWidth="1"/>
    <col min="23" max="23" width="10.625" style="109" customWidth="1"/>
    <col min="24" max="24" width="10.625" style="6" customWidth="1"/>
    <col min="25" max="25" width="10.625" style="109" customWidth="1"/>
    <col min="26" max="16384" width="8.75" style="6"/>
  </cols>
  <sheetData>
    <row r="1" spans="1:25" ht="20.25">
      <c r="A1" s="265" t="s">
        <v>486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</row>
    <row r="2" spans="1:25">
      <c r="A2" s="196"/>
      <c r="B2" s="198" t="s">
        <v>387</v>
      </c>
      <c r="C2" s="198"/>
      <c r="D2" s="198"/>
      <c r="E2" s="198"/>
      <c r="F2" s="198"/>
      <c r="G2" s="198"/>
      <c r="H2" s="198" t="s">
        <v>388</v>
      </c>
      <c r="I2" s="198"/>
      <c r="J2" s="198"/>
      <c r="K2" s="198"/>
      <c r="L2" s="198"/>
      <c r="M2" s="198"/>
      <c r="N2" s="198" t="s">
        <v>389</v>
      </c>
      <c r="O2" s="198"/>
      <c r="P2" s="198"/>
      <c r="Q2" s="198"/>
      <c r="R2" s="198"/>
      <c r="S2" s="198"/>
      <c r="T2" s="198" t="s">
        <v>150</v>
      </c>
      <c r="U2" s="198"/>
      <c r="V2" s="198"/>
      <c r="W2" s="198"/>
      <c r="X2" s="198"/>
      <c r="Y2" s="198"/>
    </row>
    <row r="3" spans="1:25" ht="16.5">
      <c r="A3" s="197"/>
      <c r="B3" s="199" t="s">
        <v>149</v>
      </c>
      <c r="C3" s="199"/>
      <c r="D3" s="199" t="s">
        <v>148</v>
      </c>
      <c r="E3" s="199"/>
      <c r="F3" s="199" t="s">
        <v>147</v>
      </c>
      <c r="G3" s="199"/>
      <c r="H3" s="199" t="s">
        <v>149</v>
      </c>
      <c r="I3" s="199"/>
      <c r="J3" s="199" t="s">
        <v>148</v>
      </c>
      <c r="K3" s="199"/>
      <c r="L3" s="199" t="s">
        <v>147</v>
      </c>
      <c r="M3" s="199"/>
      <c r="N3" s="199" t="s">
        <v>149</v>
      </c>
      <c r="O3" s="199"/>
      <c r="P3" s="199" t="s">
        <v>148</v>
      </c>
      <c r="Q3" s="199"/>
      <c r="R3" s="199" t="s">
        <v>147</v>
      </c>
      <c r="S3" s="199"/>
      <c r="T3" s="199" t="s">
        <v>149</v>
      </c>
      <c r="U3" s="199"/>
      <c r="V3" s="199" t="s">
        <v>148</v>
      </c>
      <c r="W3" s="199"/>
      <c r="X3" s="199" t="s">
        <v>147</v>
      </c>
      <c r="Y3" s="199"/>
    </row>
    <row r="4" spans="1:25" ht="16.5">
      <c r="A4" s="119"/>
      <c r="B4" s="120" t="s">
        <v>317</v>
      </c>
      <c r="C4" s="21" t="s">
        <v>318</v>
      </c>
      <c r="D4" s="120" t="s">
        <v>317</v>
      </c>
      <c r="E4" s="21" t="s">
        <v>318</v>
      </c>
      <c r="F4" s="120" t="s">
        <v>317</v>
      </c>
      <c r="G4" s="21" t="s">
        <v>318</v>
      </c>
      <c r="H4" s="120" t="s">
        <v>317</v>
      </c>
      <c r="I4" s="21" t="s">
        <v>318</v>
      </c>
      <c r="J4" s="120" t="s">
        <v>317</v>
      </c>
      <c r="K4" s="21" t="s">
        <v>318</v>
      </c>
      <c r="L4" s="120" t="s">
        <v>317</v>
      </c>
      <c r="M4" s="21" t="s">
        <v>318</v>
      </c>
      <c r="N4" s="120" t="s">
        <v>317</v>
      </c>
      <c r="O4" s="21" t="s">
        <v>318</v>
      </c>
      <c r="P4" s="120" t="s">
        <v>317</v>
      </c>
      <c r="Q4" s="21" t="s">
        <v>318</v>
      </c>
      <c r="R4" s="120" t="s">
        <v>317</v>
      </c>
      <c r="S4" s="21" t="s">
        <v>318</v>
      </c>
      <c r="T4" s="120" t="s">
        <v>317</v>
      </c>
      <c r="U4" s="21" t="s">
        <v>318</v>
      </c>
      <c r="V4" s="120" t="s">
        <v>317</v>
      </c>
      <c r="W4" s="21" t="s">
        <v>318</v>
      </c>
      <c r="X4" s="120" t="s">
        <v>317</v>
      </c>
      <c r="Y4" s="21" t="s">
        <v>318</v>
      </c>
    </row>
    <row r="5" spans="1:25" s="99" customFormat="1" ht="16.5">
      <c r="A5" s="153" t="s">
        <v>408</v>
      </c>
      <c r="B5" s="36">
        <v>68128</v>
      </c>
      <c r="C5" s="98">
        <f>SUM(C6:C104)</f>
        <v>100.00000000000001</v>
      </c>
      <c r="D5" s="36">
        <v>39420</v>
      </c>
      <c r="E5" s="98">
        <f>SUM(E6:E104)</f>
        <v>100.0000000000001</v>
      </c>
      <c r="F5" s="36">
        <v>28708</v>
      </c>
      <c r="G5" s="98">
        <f>SUM(G6:G98)</f>
        <v>99.996516650410939</v>
      </c>
      <c r="H5" s="36">
        <v>72740</v>
      </c>
      <c r="I5" s="98">
        <f>SUM(I6:I98)</f>
        <v>99.998625240582982</v>
      </c>
      <c r="J5" s="36">
        <v>41023</v>
      </c>
      <c r="K5" s="98">
        <f>SUM(K6:K98)</f>
        <v>99.997562343075785</v>
      </c>
      <c r="L5" s="36">
        <v>31717</v>
      </c>
      <c r="M5" s="98">
        <f>SUM(M6:M98)</f>
        <v>100.00000000000006</v>
      </c>
      <c r="N5" s="36">
        <v>16072</v>
      </c>
      <c r="O5" s="98">
        <f>SUM(O6:O104)</f>
        <v>100.00000000000007</v>
      </c>
      <c r="P5" s="36">
        <v>8447</v>
      </c>
      <c r="Q5" s="98">
        <f>SUM(Q6:Q104)</f>
        <v>100</v>
      </c>
      <c r="R5" s="36">
        <v>7625</v>
      </c>
      <c r="S5" s="98">
        <f>SUM(S6:S104)</f>
        <v>100.00000000000006</v>
      </c>
      <c r="T5" s="36">
        <v>747</v>
      </c>
      <c r="U5" s="98">
        <f>SUM(U6:U104)</f>
        <v>99.999999999999972</v>
      </c>
      <c r="V5" s="36">
        <v>738</v>
      </c>
      <c r="W5" s="98">
        <f>SUM(W6:W104)</f>
        <v>99.999999999999972</v>
      </c>
      <c r="X5" s="36">
        <v>9</v>
      </c>
      <c r="Y5" s="98">
        <f>SUM(Y6:Y101)</f>
        <v>100</v>
      </c>
    </row>
    <row r="6" spans="1:25" s="27" customFormat="1" ht="16.5">
      <c r="A6" s="100" t="s">
        <v>132</v>
      </c>
      <c r="B6" s="5">
        <v>15250</v>
      </c>
      <c r="C6" s="101">
        <f t="shared" ref="C6:C38" si="0">B6/B$5*100</f>
        <v>22.384335368717707</v>
      </c>
      <c r="D6" s="5">
        <v>8048</v>
      </c>
      <c r="E6" s="101">
        <f t="shared" ref="E6:E70" si="1">D6/D$5*100</f>
        <v>20.416032470826991</v>
      </c>
      <c r="F6" s="5">
        <v>7202</v>
      </c>
      <c r="G6" s="101">
        <f t="shared" ref="G6:G58" si="2">F6/F$5*100</f>
        <v>25.087083739724118</v>
      </c>
      <c r="H6" s="5">
        <v>11202</v>
      </c>
      <c r="I6" s="101">
        <f t="shared" ref="I6:I40" si="3">H6/H$5*100</f>
        <v>15.400054990376685</v>
      </c>
      <c r="J6" s="5">
        <v>5020</v>
      </c>
      <c r="K6" s="101">
        <f t="shared" ref="K6:K40" si="4">J6/J$5*100</f>
        <v>12.237037759305755</v>
      </c>
      <c r="L6" s="5">
        <v>6182</v>
      </c>
      <c r="M6" s="101">
        <f t="shared" ref="M6:M40" si="5">L6/L$5*100</f>
        <v>19.491124633477316</v>
      </c>
      <c r="N6" s="5">
        <v>3614</v>
      </c>
      <c r="O6" s="101">
        <f t="shared" ref="O6:O67" si="6">N6/N$5*100</f>
        <v>22.486311597809856</v>
      </c>
      <c r="P6" s="5">
        <v>1441</v>
      </c>
      <c r="Q6" s="101">
        <f t="shared" ref="Q6:Q66" si="7">P6/P$5*100</f>
        <v>17.059310997987449</v>
      </c>
      <c r="R6" s="5">
        <v>2173</v>
      </c>
      <c r="S6" s="101">
        <f t="shared" ref="S6:S67" si="8">R6/R$5*100</f>
        <v>28.498360655737702</v>
      </c>
      <c r="T6" s="102">
        <v>48</v>
      </c>
      <c r="U6" s="101">
        <f>T6/T$5*100</f>
        <v>6.425702811244979</v>
      </c>
      <c r="V6" s="5">
        <v>48</v>
      </c>
      <c r="W6" s="101">
        <f>V6/V$5*100</f>
        <v>6.5040650406504072</v>
      </c>
      <c r="X6" s="5">
        <v>0</v>
      </c>
      <c r="Y6" s="101" t="s">
        <v>1</v>
      </c>
    </row>
    <row r="7" spans="1:25" s="27" customFormat="1" ht="16.5">
      <c r="A7" s="100" t="s">
        <v>146</v>
      </c>
      <c r="B7" s="5">
        <v>13283</v>
      </c>
      <c r="C7" s="101">
        <f t="shared" si="0"/>
        <v>19.497123062470646</v>
      </c>
      <c r="D7" s="26">
        <v>8364</v>
      </c>
      <c r="E7" s="101">
        <f t="shared" si="1"/>
        <v>21.217656012176562</v>
      </c>
      <c r="F7" s="26">
        <v>4919</v>
      </c>
      <c r="G7" s="101">
        <f t="shared" si="2"/>
        <v>17.134596628117599</v>
      </c>
      <c r="H7" s="5">
        <v>14800</v>
      </c>
      <c r="I7" s="101">
        <f t="shared" si="3"/>
        <v>20.346439373109707</v>
      </c>
      <c r="J7" s="5">
        <v>8814</v>
      </c>
      <c r="K7" s="101">
        <f t="shared" si="4"/>
        <v>21.485508129585842</v>
      </c>
      <c r="L7" s="5">
        <v>5986</v>
      </c>
      <c r="M7" s="101">
        <f t="shared" si="5"/>
        <v>18.873159504366743</v>
      </c>
      <c r="N7" s="5">
        <v>2434</v>
      </c>
      <c r="O7" s="101">
        <f t="shared" si="6"/>
        <v>15.144350423096068</v>
      </c>
      <c r="P7" s="5">
        <v>1480</v>
      </c>
      <c r="Q7" s="101">
        <f t="shared" si="7"/>
        <v>17.521013377530483</v>
      </c>
      <c r="R7" s="5">
        <v>954</v>
      </c>
      <c r="S7" s="101">
        <f t="shared" si="8"/>
        <v>12.511475409836065</v>
      </c>
      <c r="T7" s="102">
        <v>174</v>
      </c>
      <c r="U7" s="101">
        <f t="shared" ref="U7:U69" si="9">T7/T$5*100</f>
        <v>23.293172690763054</v>
      </c>
      <c r="V7" s="5">
        <v>174</v>
      </c>
      <c r="W7" s="101">
        <f>V7/V$5*100</f>
        <v>23.577235772357724</v>
      </c>
      <c r="X7" s="5">
        <v>0</v>
      </c>
      <c r="Y7" s="101" t="s">
        <v>1</v>
      </c>
    </row>
    <row r="8" spans="1:25" s="27" customFormat="1" ht="16.5">
      <c r="A8" s="100" t="s">
        <v>131</v>
      </c>
      <c r="B8" s="5">
        <v>5842</v>
      </c>
      <c r="C8" s="101">
        <f t="shared" si="0"/>
        <v>8.5750352278064828</v>
      </c>
      <c r="D8" s="5">
        <v>3230</v>
      </c>
      <c r="E8" s="101">
        <f t="shared" si="1"/>
        <v>8.1938102486047679</v>
      </c>
      <c r="F8" s="5">
        <v>2612</v>
      </c>
      <c r="G8" s="101">
        <f t="shared" si="2"/>
        <v>9.098509126375923</v>
      </c>
      <c r="H8" s="5">
        <v>6892</v>
      </c>
      <c r="I8" s="101">
        <f t="shared" si="3"/>
        <v>9.4748419026670341</v>
      </c>
      <c r="J8" s="5">
        <v>3266</v>
      </c>
      <c r="K8" s="101">
        <f t="shared" si="4"/>
        <v>7.9613875143212347</v>
      </c>
      <c r="L8" s="5">
        <v>3626</v>
      </c>
      <c r="M8" s="101">
        <f t="shared" si="5"/>
        <v>11.432354888545575</v>
      </c>
      <c r="N8" s="5">
        <v>2910</v>
      </c>
      <c r="O8" s="101">
        <f t="shared" si="6"/>
        <v>18.106022896963665</v>
      </c>
      <c r="P8" s="5">
        <v>1358</v>
      </c>
      <c r="Q8" s="101">
        <f t="shared" si="7"/>
        <v>16.076713626139458</v>
      </c>
      <c r="R8" s="5">
        <v>1552</v>
      </c>
      <c r="S8" s="101">
        <f t="shared" si="8"/>
        <v>20.354098360655737</v>
      </c>
      <c r="T8" s="102">
        <v>0</v>
      </c>
      <c r="U8" s="101" t="s">
        <v>299</v>
      </c>
      <c r="V8" s="5">
        <v>0</v>
      </c>
      <c r="W8" s="101" t="s">
        <v>1</v>
      </c>
      <c r="X8" s="5">
        <v>0</v>
      </c>
      <c r="Y8" s="101" t="s">
        <v>1</v>
      </c>
    </row>
    <row r="9" spans="1:25" s="27" customFormat="1" ht="16.5">
      <c r="A9" s="100" t="s">
        <v>398</v>
      </c>
      <c r="B9" s="5">
        <v>5161</v>
      </c>
      <c r="C9" s="101">
        <f t="shared" si="0"/>
        <v>7.5754462188821039</v>
      </c>
      <c r="D9" s="5">
        <v>3237</v>
      </c>
      <c r="E9" s="101">
        <f t="shared" si="1"/>
        <v>8.2115677321156788</v>
      </c>
      <c r="F9" s="5">
        <v>1924</v>
      </c>
      <c r="G9" s="101">
        <f t="shared" si="2"/>
        <v>6.7019646091681757</v>
      </c>
      <c r="H9" s="5">
        <v>7022</v>
      </c>
      <c r="I9" s="101">
        <f t="shared" si="3"/>
        <v>9.6535606268902932</v>
      </c>
      <c r="J9" s="5">
        <v>4324</v>
      </c>
      <c r="K9" s="101">
        <f t="shared" si="4"/>
        <v>10.540428540087268</v>
      </c>
      <c r="L9" s="5">
        <v>2698</v>
      </c>
      <c r="M9" s="101">
        <f t="shared" si="5"/>
        <v>8.5064791752057243</v>
      </c>
      <c r="N9" s="5">
        <v>1312</v>
      </c>
      <c r="O9" s="101">
        <f t="shared" si="6"/>
        <v>8.1632653061224492</v>
      </c>
      <c r="P9" s="5">
        <v>788</v>
      </c>
      <c r="Q9" s="101">
        <f t="shared" si="7"/>
        <v>9.3287557712797433</v>
      </c>
      <c r="R9" s="5">
        <v>524</v>
      </c>
      <c r="S9" s="101">
        <f t="shared" si="8"/>
        <v>6.8721311475409834</v>
      </c>
      <c r="T9" s="102">
        <v>0</v>
      </c>
      <c r="U9" s="101" t="s">
        <v>286</v>
      </c>
      <c r="V9" s="5">
        <v>0</v>
      </c>
      <c r="W9" s="101" t="s">
        <v>1</v>
      </c>
      <c r="X9" s="5">
        <v>0</v>
      </c>
      <c r="Y9" s="101" t="s">
        <v>1</v>
      </c>
    </row>
    <row r="10" spans="1:25" s="27" customFormat="1" ht="16.5">
      <c r="A10" s="100" t="s">
        <v>130</v>
      </c>
      <c r="B10" s="5">
        <v>3750</v>
      </c>
      <c r="C10" s="101">
        <f t="shared" si="0"/>
        <v>5.5043447627994357</v>
      </c>
      <c r="D10" s="5">
        <v>2244</v>
      </c>
      <c r="E10" s="101">
        <f t="shared" si="1"/>
        <v>5.692541856925418</v>
      </c>
      <c r="F10" s="5">
        <v>1506</v>
      </c>
      <c r="G10" s="101">
        <f t="shared" si="2"/>
        <v>5.2459244809809107</v>
      </c>
      <c r="H10" s="5">
        <v>5347</v>
      </c>
      <c r="I10" s="101">
        <f t="shared" si="3"/>
        <v>7.3508386032444317</v>
      </c>
      <c r="J10" s="5">
        <v>3255</v>
      </c>
      <c r="K10" s="101">
        <f t="shared" si="4"/>
        <v>7.9345732881554252</v>
      </c>
      <c r="L10" s="5">
        <v>2092</v>
      </c>
      <c r="M10" s="101">
        <f t="shared" si="5"/>
        <v>6.5958318882618165</v>
      </c>
      <c r="N10" s="5">
        <v>863</v>
      </c>
      <c r="O10" s="101">
        <f t="shared" si="6"/>
        <v>5.3695868591338973</v>
      </c>
      <c r="P10" s="5">
        <v>548</v>
      </c>
      <c r="Q10" s="101">
        <f t="shared" si="7"/>
        <v>6.487510358707234</v>
      </c>
      <c r="R10" s="5">
        <v>315</v>
      </c>
      <c r="S10" s="101">
        <f t="shared" si="8"/>
        <v>4.1311475409836067</v>
      </c>
      <c r="T10" s="102">
        <v>7</v>
      </c>
      <c r="U10" s="101">
        <f t="shared" si="9"/>
        <v>0.93708165997322623</v>
      </c>
      <c r="V10" s="5">
        <v>7</v>
      </c>
      <c r="W10" s="101">
        <f t="shared" ref="W10:W15" si="10">V10/V$5*100</f>
        <v>0.94850948509485089</v>
      </c>
      <c r="X10" s="5">
        <v>0</v>
      </c>
      <c r="Y10" s="101" t="s">
        <v>1</v>
      </c>
    </row>
    <row r="11" spans="1:25" s="27" customFormat="1" ht="16.5">
      <c r="A11" s="100" t="s">
        <v>399</v>
      </c>
      <c r="B11" s="5">
        <v>3858</v>
      </c>
      <c r="C11" s="101">
        <f t="shared" si="0"/>
        <v>5.66286989196806</v>
      </c>
      <c r="D11" s="5">
        <v>2429</v>
      </c>
      <c r="E11" s="101">
        <f t="shared" si="1"/>
        <v>6.1618467782851338</v>
      </c>
      <c r="F11" s="5">
        <v>1429</v>
      </c>
      <c r="G11" s="101">
        <f t="shared" si="2"/>
        <v>4.9777065626306261</v>
      </c>
      <c r="H11" s="5">
        <v>3967</v>
      </c>
      <c r="I11" s="101">
        <f t="shared" si="3"/>
        <v>5.4536706076436623</v>
      </c>
      <c r="J11" s="5">
        <v>2336</v>
      </c>
      <c r="K11" s="101">
        <f t="shared" si="4"/>
        <v>5.6943665748482557</v>
      </c>
      <c r="L11" s="5">
        <v>1631</v>
      </c>
      <c r="M11" s="101">
        <f t="shared" si="5"/>
        <v>5.1423526815272567</v>
      </c>
      <c r="N11" s="5">
        <v>481</v>
      </c>
      <c r="O11" s="101">
        <f t="shared" si="6"/>
        <v>2.9927824788451964</v>
      </c>
      <c r="P11" s="5">
        <v>300</v>
      </c>
      <c r="Q11" s="101">
        <f t="shared" si="7"/>
        <v>3.5515567657156391</v>
      </c>
      <c r="R11" s="5">
        <v>181</v>
      </c>
      <c r="S11" s="101">
        <f t="shared" si="8"/>
        <v>2.3737704918032785</v>
      </c>
      <c r="T11" s="102">
        <v>7</v>
      </c>
      <c r="U11" s="101">
        <f t="shared" si="9"/>
        <v>0.93708165997322623</v>
      </c>
      <c r="V11" s="5">
        <v>7</v>
      </c>
      <c r="W11" s="101">
        <f t="shared" si="10"/>
        <v>0.94850948509485089</v>
      </c>
      <c r="X11" s="5">
        <v>0</v>
      </c>
      <c r="Y11" s="101" t="s">
        <v>1</v>
      </c>
    </row>
    <row r="12" spans="1:25" s="27" customFormat="1" ht="16.5">
      <c r="A12" s="100" t="s">
        <v>129</v>
      </c>
      <c r="B12" s="5">
        <v>3276</v>
      </c>
      <c r="C12" s="101">
        <f t="shared" si="0"/>
        <v>4.8085955847815871</v>
      </c>
      <c r="D12" s="5">
        <v>1870</v>
      </c>
      <c r="E12" s="101">
        <f t="shared" si="1"/>
        <v>4.743784880771182</v>
      </c>
      <c r="F12" s="5">
        <v>1406</v>
      </c>
      <c r="G12" s="101">
        <f t="shared" si="2"/>
        <v>4.8975895220844361</v>
      </c>
      <c r="H12" s="5">
        <v>3328</v>
      </c>
      <c r="I12" s="101">
        <f t="shared" si="3"/>
        <v>4.5751993401154794</v>
      </c>
      <c r="J12" s="5">
        <v>1951</v>
      </c>
      <c r="K12" s="101">
        <f t="shared" si="4"/>
        <v>4.7558686590449266</v>
      </c>
      <c r="L12" s="5">
        <v>1377</v>
      </c>
      <c r="M12" s="101">
        <f t="shared" si="5"/>
        <v>4.3415203203329442</v>
      </c>
      <c r="N12" s="5">
        <v>517</v>
      </c>
      <c r="O12" s="101">
        <f t="shared" si="6"/>
        <v>3.2167745146839226</v>
      </c>
      <c r="P12" s="5">
        <v>303</v>
      </c>
      <c r="Q12" s="101">
        <f t="shared" si="7"/>
        <v>3.5870723333727947</v>
      </c>
      <c r="R12" s="5">
        <v>214</v>
      </c>
      <c r="S12" s="101">
        <f t="shared" si="8"/>
        <v>2.8065573770491801</v>
      </c>
      <c r="T12" s="102">
        <v>17</v>
      </c>
      <c r="U12" s="101">
        <f t="shared" si="9"/>
        <v>2.2757697456492636</v>
      </c>
      <c r="V12" s="5">
        <v>17</v>
      </c>
      <c r="W12" s="101">
        <f t="shared" si="10"/>
        <v>2.3035230352303522</v>
      </c>
      <c r="X12" s="5">
        <v>0</v>
      </c>
      <c r="Y12" s="101" t="s">
        <v>1</v>
      </c>
    </row>
    <row r="13" spans="1:25" s="27" customFormat="1" ht="16.5">
      <c r="A13" s="100" t="s">
        <v>404</v>
      </c>
      <c r="B13" s="5">
        <v>1955</v>
      </c>
      <c r="C13" s="101">
        <f t="shared" si="0"/>
        <v>2.8695984030061061</v>
      </c>
      <c r="D13" s="26">
        <v>1090</v>
      </c>
      <c r="E13" s="101">
        <f t="shared" si="1"/>
        <v>2.7650938609842717</v>
      </c>
      <c r="F13" s="26">
        <v>865</v>
      </c>
      <c r="G13" s="101">
        <f t="shared" si="2"/>
        <v>3.0130973944545074</v>
      </c>
      <c r="H13" s="5">
        <v>1752</v>
      </c>
      <c r="I13" s="101">
        <f t="shared" si="3"/>
        <v>2.4085784987627168</v>
      </c>
      <c r="J13" s="5">
        <v>918</v>
      </c>
      <c r="K13" s="101">
        <f t="shared" si="4"/>
        <v>2.2377690563830046</v>
      </c>
      <c r="L13" s="5">
        <v>834</v>
      </c>
      <c r="M13" s="101">
        <f t="shared" si="5"/>
        <v>2.6295046820317181</v>
      </c>
      <c r="N13" s="5">
        <v>703</v>
      </c>
      <c r="O13" s="101">
        <f t="shared" si="6"/>
        <v>4.3740666998506716</v>
      </c>
      <c r="P13" s="26">
        <v>366</v>
      </c>
      <c r="Q13" s="101">
        <f t="shared" si="7"/>
        <v>4.3328992541730793</v>
      </c>
      <c r="R13" s="26">
        <v>337</v>
      </c>
      <c r="S13" s="101">
        <f t="shared" si="8"/>
        <v>4.4196721311475411</v>
      </c>
      <c r="T13" s="102">
        <v>4</v>
      </c>
      <c r="U13" s="101">
        <f t="shared" si="9"/>
        <v>0.53547523427041499</v>
      </c>
      <c r="V13" s="26">
        <v>4</v>
      </c>
      <c r="W13" s="101">
        <f t="shared" si="10"/>
        <v>0.54200542005420049</v>
      </c>
      <c r="X13" s="5">
        <v>0</v>
      </c>
      <c r="Y13" s="101" t="s">
        <v>1</v>
      </c>
    </row>
    <row r="14" spans="1:25" s="27" customFormat="1" ht="16.5">
      <c r="A14" s="100" t="s">
        <v>128</v>
      </c>
      <c r="B14" s="5">
        <v>1931</v>
      </c>
      <c r="C14" s="101">
        <f t="shared" si="0"/>
        <v>2.8343705965241899</v>
      </c>
      <c r="D14" s="5">
        <v>1271</v>
      </c>
      <c r="E14" s="101">
        <f t="shared" si="1"/>
        <v>3.224251648909183</v>
      </c>
      <c r="F14" s="5">
        <v>660</v>
      </c>
      <c r="G14" s="101">
        <f t="shared" si="2"/>
        <v>2.2990107287167341</v>
      </c>
      <c r="H14" s="5">
        <v>2999</v>
      </c>
      <c r="I14" s="101">
        <f t="shared" si="3"/>
        <v>4.1229034918889189</v>
      </c>
      <c r="J14" s="5">
        <v>1875</v>
      </c>
      <c r="K14" s="101">
        <f t="shared" si="4"/>
        <v>4.5706067328084243</v>
      </c>
      <c r="L14" s="5">
        <v>1124</v>
      </c>
      <c r="M14" s="101">
        <f t="shared" si="5"/>
        <v>3.5438408424504209</v>
      </c>
      <c r="N14" s="5">
        <v>517</v>
      </c>
      <c r="O14" s="101">
        <f t="shared" si="6"/>
        <v>3.2167745146839226</v>
      </c>
      <c r="P14" s="5">
        <v>350</v>
      </c>
      <c r="Q14" s="101">
        <f t="shared" si="7"/>
        <v>4.1434828933349124</v>
      </c>
      <c r="R14" s="5">
        <v>167</v>
      </c>
      <c r="S14" s="101">
        <f t="shared" si="8"/>
        <v>2.1901639344262298</v>
      </c>
      <c r="T14" s="102">
        <v>18</v>
      </c>
      <c r="U14" s="101">
        <f t="shared" si="9"/>
        <v>2.4096385542168677</v>
      </c>
      <c r="V14" s="5">
        <v>18</v>
      </c>
      <c r="W14" s="101">
        <f t="shared" si="10"/>
        <v>2.4390243902439024</v>
      </c>
      <c r="X14" s="5">
        <v>0</v>
      </c>
      <c r="Y14" s="101" t="s">
        <v>1</v>
      </c>
    </row>
    <row r="15" spans="1:25" s="27" customFormat="1" ht="16.5">
      <c r="A15" s="100" t="s">
        <v>127</v>
      </c>
      <c r="B15" s="5">
        <v>1439</v>
      </c>
      <c r="C15" s="101">
        <f t="shared" si="0"/>
        <v>2.1122005636449037</v>
      </c>
      <c r="D15" s="5">
        <v>898</v>
      </c>
      <c r="E15" s="101">
        <f t="shared" si="1"/>
        <v>2.2780314561136481</v>
      </c>
      <c r="F15" s="5">
        <v>541</v>
      </c>
      <c r="G15" s="101">
        <f t="shared" si="2"/>
        <v>1.8844921276299289</v>
      </c>
      <c r="H15" s="5">
        <v>1988</v>
      </c>
      <c r="I15" s="101">
        <f t="shared" si="3"/>
        <v>2.7330217211987904</v>
      </c>
      <c r="J15" s="5">
        <v>1165</v>
      </c>
      <c r="K15" s="101">
        <f t="shared" si="4"/>
        <v>2.8398703166516341</v>
      </c>
      <c r="L15" s="5">
        <v>823</v>
      </c>
      <c r="M15" s="101">
        <f t="shared" si="5"/>
        <v>2.5948229656020434</v>
      </c>
      <c r="N15" s="5">
        <v>515</v>
      </c>
      <c r="O15" s="101">
        <f t="shared" si="6"/>
        <v>3.2043305126928825</v>
      </c>
      <c r="P15" s="5">
        <v>332</v>
      </c>
      <c r="Q15" s="101">
        <f t="shared" si="7"/>
        <v>3.9303894873919734</v>
      </c>
      <c r="R15" s="5">
        <v>183</v>
      </c>
      <c r="S15" s="101">
        <f t="shared" si="8"/>
        <v>2.4</v>
      </c>
      <c r="T15" s="102">
        <v>49</v>
      </c>
      <c r="U15" s="101">
        <f t="shared" si="9"/>
        <v>6.5595716198125835</v>
      </c>
      <c r="V15" s="5">
        <v>40</v>
      </c>
      <c r="W15" s="101">
        <f t="shared" si="10"/>
        <v>5.4200542005420056</v>
      </c>
      <c r="X15" s="5">
        <v>9</v>
      </c>
      <c r="Y15" s="101">
        <f>X15/X$5*100</f>
        <v>100</v>
      </c>
    </row>
    <row r="16" spans="1:25" s="27" customFormat="1" ht="16.5">
      <c r="A16" s="100" t="s">
        <v>126</v>
      </c>
      <c r="B16" s="5">
        <v>802</v>
      </c>
      <c r="C16" s="101">
        <f t="shared" si="0"/>
        <v>1.1771958666040394</v>
      </c>
      <c r="D16" s="5">
        <v>43</v>
      </c>
      <c r="E16" s="101">
        <f t="shared" si="1"/>
        <v>0.10908168442415017</v>
      </c>
      <c r="F16" s="5">
        <v>759</v>
      </c>
      <c r="G16" s="101">
        <f t="shared" si="2"/>
        <v>2.6438623380242441</v>
      </c>
      <c r="H16" s="5">
        <v>305</v>
      </c>
      <c r="I16" s="101">
        <f t="shared" si="3"/>
        <v>0.41930162221611217</v>
      </c>
      <c r="J16" s="5">
        <v>24</v>
      </c>
      <c r="K16" s="101">
        <f t="shared" si="4"/>
        <v>5.8503766179947833E-2</v>
      </c>
      <c r="L16" s="5">
        <v>281</v>
      </c>
      <c r="M16" s="101">
        <f t="shared" si="5"/>
        <v>0.88596021061260521</v>
      </c>
      <c r="N16" s="5">
        <v>25</v>
      </c>
      <c r="O16" s="101">
        <f t="shared" si="6"/>
        <v>0.15555002488800398</v>
      </c>
      <c r="P16" s="5">
        <v>0</v>
      </c>
      <c r="Q16" s="101" t="s">
        <v>285</v>
      </c>
      <c r="R16" s="5">
        <v>25</v>
      </c>
      <c r="S16" s="101">
        <f t="shared" si="8"/>
        <v>0.32786885245901637</v>
      </c>
      <c r="T16" s="102">
        <v>0</v>
      </c>
      <c r="U16" s="101" t="s">
        <v>285</v>
      </c>
      <c r="V16" s="5">
        <v>0</v>
      </c>
      <c r="W16" s="101" t="s">
        <v>1</v>
      </c>
      <c r="X16" s="5">
        <v>0</v>
      </c>
      <c r="Y16" s="101" t="s">
        <v>1</v>
      </c>
    </row>
    <row r="17" spans="1:25" s="27" customFormat="1" ht="16.5">
      <c r="A17" s="100" t="s">
        <v>125</v>
      </c>
      <c r="B17" s="5">
        <v>940</v>
      </c>
      <c r="C17" s="101">
        <f t="shared" si="0"/>
        <v>1.3797557538750587</v>
      </c>
      <c r="D17" s="26">
        <v>111</v>
      </c>
      <c r="E17" s="101">
        <f t="shared" si="1"/>
        <v>0.28158295281582957</v>
      </c>
      <c r="F17" s="26">
        <v>829</v>
      </c>
      <c r="G17" s="101">
        <f t="shared" si="2"/>
        <v>2.8876968092517763</v>
      </c>
      <c r="H17" s="5">
        <v>1342</v>
      </c>
      <c r="I17" s="101">
        <f t="shared" si="3"/>
        <v>1.8449271377508938</v>
      </c>
      <c r="J17" s="5">
        <v>322</v>
      </c>
      <c r="K17" s="101">
        <f t="shared" si="4"/>
        <v>0.78492552958096673</v>
      </c>
      <c r="L17" s="5">
        <v>1020</v>
      </c>
      <c r="M17" s="101">
        <f t="shared" si="5"/>
        <v>3.2159409780244035</v>
      </c>
      <c r="N17" s="5">
        <v>576</v>
      </c>
      <c r="O17" s="101">
        <f t="shared" si="6"/>
        <v>3.5838725734196117</v>
      </c>
      <c r="P17" s="5">
        <v>227</v>
      </c>
      <c r="Q17" s="101">
        <f t="shared" si="7"/>
        <v>2.6873446193915003</v>
      </c>
      <c r="R17" s="5">
        <v>349</v>
      </c>
      <c r="S17" s="101">
        <f t="shared" si="8"/>
        <v>4.5770491803278688</v>
      </c>
      <c r="T17" s="102">
        <v>29</v>
      </c>
      <c r="U17" s="101">
        <f t="shared" si="9"/>
        <v>3.8821954484605086</v>
      </c>
      <c r="V17" s="5">
        <v>29</v>
      </c>
      <c r="W17" s="101">
        <f>V17/V$5*100</f>
        <v>3.9295392953929538</v>
      </c>
      <c r="X17" s="5">
        <v>0</v>
      </c>
      <c r="Y17" s="101" t="s">
        <v>1</v>
      </c>
    </row>
    <row r="18" spans="1:25" s="27" customFormat="1" ht="16.5">
      <c r="A18" s="100" t="s">
        <v>124</v>
      </c>
      <c r="B18" s="5">
        <v>1038</v>
      </c>
      <c r="C18" s="101">
        <f t="shared" si="0"/>
        <v>1.523602630342884</v>
      </c>
      <c r="D18" s="5">
        <v>622</v>
      </c>
      <c r="E18" s="101">
        <f t="shared" si="1"/>
        <v>1.5778792491121258</v>
      </c>
      <c r="F18" s="5">
        <v>416</v>
      </c>
      <c r="G18" s="101">
        <f t="shared" si="2"/>
        <v>1.4490734290093354</v>
      </c>
      <c r="H18" s="5">
        <v>1322</v>
      </c>
      <c r="I18" s="101">
        <f t="shared" si="3"/>
        <v>1.8174319494088536</v>
      </c>
      <c r="J18" s="5">
        <v>793</v>
      </c>
      <c r="K18" s="101">
        <f t="shared" si="4"/>
        <v>1.933061940862443</v>
      </c>
      <c r="L18" s="5">
        <v>529</v>
      </c>
      <c r="M18" s="101">
        <f t="shared" si="5"/>
        <v>1.6678752719361856</v>
      </c>
      <c r="N18" s="5">
        <v>266</v>
      </c>
      <c r="O18" s="101">
        <f t="shared" si="6"/>
        <v>1.6550522648083623</v>
      </c>
      <c r="P18" s="5">
        <v>161</v>
      </c>
      <c r="Q18" s="101">
        <f t="shared" si="7"/>
        <v>1.9060021309340596</v>
      </c>
      <c r="R18" s="5">
        <v>105</v>
      </c>
      <c r="S18" s="101">
        <f t="shared" si="8"/>
        <v>1.377049180327869</v>
      </c>
      <c r="T18" s="102">
        <v>18</v>
      </c>
      <c r="U18" s="101">
        <f t="shared" si="9"/>
        <v>2.4096385542168677</v>
      </c>
      <c r="V18" s="5">
        <v>18</v>
      </c>
      <c r="W18" s="101">
        <f>V18/V$5*100</f>
        <v>2.4390243902439024</v>
      </c>
      <c r="X18" s="5">
        <v>0</v>
      </c>
      <c r="Y18" s="101" t="s">
        <v>1</v>
      </c>
    </row>
    <row r="19" spans="1:25" s="27" customFormat="1" ht="16.5">
      <c r="A19" s="100" t="s">
        <v>123</v>
      </c>
      <c r="B19" s="5">
        <v>843</v>
      </c>
      <c r="C19" s="101">
        <f t="shared" si="0"/>
        <v>1.2373767026773133</v>
      </c>
      <c r="D19" s="5">
        <v>454</v>
      </c>
      <c r="E19" s="101">
        <f t="shared" si="1"/>
        <v>1.1516996448503298</v>
      </c>
      <c r="F19" s="5">
        <v>389</v>
      </c>
      <c r="G19" s="101">
        <f t="shared" si="2"/>
        <v>1.3550229901072872</v>
      </c>
      <c r="H19" s="5">
        <v>1176</v>
      </c>
      <c r="I19" s="101">
        <f t="shared" si="3"/>
        <v>1.6167170745119603</v>
      </c>
      <c r="J19" s="5">
        <v>745</v>
      </c>
      <c r="K19" s="101">
        <f t="shared" si="4"/>
        <v>1.8160544085025474</v>
      </c>
      <c r="L19" s="5">
        <v>431</v>
      </c>
      <c r="M19" s="101">
        <f t="shared" si="5"/>
        <v>1.3588927073808998</v>
      </c>
      <c r="N19" s="5">
        <v>15</v>
      </c>
      <c r="O19" s="101">
        <f t="shared" si="6"/>
        <v>9.3330014932802394E-2</v>
      </c>
      <c r="P19" s="5">
        <v>15</v>
      </c>
      <c r="Q19" s="101">
        <f t="shared" si="7"/>
        <v>0.17757783828578194</v>
      </c>
      <c r="R19" s="5">
        <v>0</v>
      </c>
      <c r="S19" s="101" t="s">
        <v>298</v>
      </c>
      <c r="T19" s="103">
        <v>31</v>
      </c>
      <c r="U19" s="101">
        <f t="shared" si="9"/>
        <v>4.1499330655957163</v>
      </c>
      <c r="V19" s="5">
        <v>31</v>
      </c>
      <c r="W19" s="101">
        <f>V19/V$5*100</f>
        <v>4.2005420054200542</v>
      </c>
      <c r="X19" s="5">
        <v>0</v>
      </c>
      <c r="Y19" s="101" t="s">
        <v>1</v>
      </c>
    </row>
    <row r="20" spans="1:25" s="27" customFormat="1" ht="16.5">
      <c r="A20" s="100" t="s">
        <v>400</v>
      </c>
      <c r="B20" s="5">
        <v>701</v>
      </c>
      <c r="C20" s="101">
        <f t="shared" si="0"/>
        <v>1.0289455143259745</v>
      </c>
      <c r="D20" s="5">
        <v>455</v>
      </c>
      <c r="E20" s="101">
        <f t="shared" si="1"/>
        <v>1.1542364282090309</v>
      </c>
      <c r="F20" s="5">
        <v>246</v>
      </c>
      <c r="G20" s="101">
        <f t="shared" si="2"/>
        <v>0.85690399888532809</v>
      </c>
      <c r="H20" s="5">
        <v>820</v>
      </c>
      <c r="I20" s="101">
        <f t="shared" si="3"/>
        <v>1.127302722023646</v>
      </c>
      <c r="J20" s="5">
        <v>535</v>
      </c>
      <c r="K20" s="101">
        <f t="shared" si="4"/>
        <v>1.3041464544280039</v>
      </c>
      <c r="L20" s="5">
        <v>285</v>
      </c>
      <c r="M20" s="101">
        <f t="shared" si="5"/>
        <v>0.8985717438597598</v>
      </c>
      <c r="N20" s="5">
        <v>169</v>
      </c>
      <c r="O20" s="101">
        <f t="shared" si="6"/>
        <v>1.0515181682429069</v>
      </c>
      <c r="P20" s="5">
        <v>98</v>
      </c>
      <c r="Q20" s="101">
        <f t="shared" si="7"/>
        <v>1.1601752101337752</v>
      </c>
      <c r="R20" s="5">
        <v>71</v>
      </c>
      <c r="S20" s="101">
        <f t="shared" si="8"/>
        <v>0.93114754098360653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</row>
    <row r="21" spans="1:25" s="27" customFormat="1" ht="16.5">
      <c r="A21" s="100" t="s">
        <v>122</v>
      </c>
      <c r="B21" s="5">
        <v>518</v>
      </c>
      <c r="C21" s="101">
        <f t="shared" si="0"/>
        <v>0.76033348990136207</v>
      </c>
      <c r="D21" s="26">
        <v>389</v>
      </c>
      <c r="E21" s="101">
        <f t="shared" si="1"/>
        <v>0.98680872653475404</v>
      </c>
      <c r="F21" s="26">
        <v>129</v>
      </c>
      <c r="G21" s="101">
        <f t="shared" si="2"/>
        <v>0.44935209697645256</v>
      </c>
      <c r="H21" s="5">
        <v>1073</v>
      </c>
      <c r="I21" s="101">
        <f t="shared" si="3"/>
        <v>1.4751168545504536</v>
      </c>
      <c r="J21" s="5">
        <v>971</v>
      </c>
      <c r="K21" s="101">
        <f t="shared" si="4"/>
        <v>2.366964873363723</v>
      </c>
      <c r="L21" s="5">
        <v>102</v>
      </c>
      <c r="M21" s="101">
        <f t="shared" si="5"/>
        <v>0.3215940978024403</v>
      </c>
      <c r="N21" s="5">
        <v>13</v>
      </c>
      <c r="O21" s="101">
        <f t="shared" si="6"/>
        <v>8.0886012941762078E-2</v>
      </c>
      <c r="P21" s="5">
        <v>9</v>
      </c>
      <c r="Q21" s="101">
        <f t="shared" si="7"/>
        <v>0.10654670297146918</v>
      </c>
      <c r="R21" s="5">
        <v>4</v>
      </c>
      <c r="S21" s="101">
        <f t="shared" si="8"/>
        <v>5.245901639344263E-2</v>
      </c>
      <c r="T21" s="102">
        <v>210</v>
      </c>
      <c r="U21" s="101">
        <f t="shared" si="9"/>
        <v>28.112449799196789</v>
      </c>
      <c r="V21" s="5">
        <v>210</v>
      </c>
      <c r="W21" s="101">
        <f>V21/V$5*100</f>
        <v>28.455284552845526</v>
      </c>
      <c r="X21" s="5">
        <v>0</v>
      </c>
      <c r="Y21" s="101" t="s">
        <v>1</v>
      </c>
    </row>
    <row r="22" spans="1:25" s="27" customFormat="1" ht="16.5">
      <c r="A22" s="100" t="s">
        <v>121</v>
      </c>
      <c r="B22" s="5">
        <v>744</v>
      </c>
      <c r="C22" s="101">
        <f t="shared" si="0"/>
        <v>1.0920620009394082</v>
      </c>
      <c r="D22" s="5">
        <v>505</v>
      </c>
      <c r="E22" s="101">
        <f t="shared" si="1"/>
        <v>1.2810755961440892</v>
      </c>
      <c r="F22" s="5">
        <v>239</v>
      </c>
      <c r="G22" s="101">
        <f t="shared" si="2"/>
        <v>0.83252055176257478</v>
      </c>
      <c r="H22" s="5">
        <v>767</v>
      </c>
      <c r="I22" s="101">
        <f t="shared" si="3"/>
        <v>1.0544404729172394</v>
      </c>
      <c r="J22" s="5">
        <v>452</v>
      </c>
      <c r="K22" s="101">
        <f t="shared" si="4"/>
        <v>1.1018209297223509</v>
      </c>
      <c r="L22" s="5">
        <v>315</v>
      </c>
      <c r="M22" s="101">
        <f t="shared" si="5"/>
        <v>0.99315824321341872</v>
      </c>
      <c r="N22" s="5">
        <v>49</v>
      </c>
      <c r="O22" s="101">
        <f t="shared" si="6"/>
        <v>0.3048780487804878</v>
      </c>
      <c r="P22" s="5">
        <v>22</v>
      </c>
      <c r="Q22" s="101">
        <f t="shared" si="7"/>
        <v>0.2604474961524802</v>
      </c>
      <c r="R22" s="5">
        <v>27</v>
      </c>
      <c r="S22" s="101">
        <f t="shared" si="8"/>
        <v>0.35409836065573769</v>
      </c>
      <c r="T22" s="102">
        <v>0</v>
      </c>
      <c r="U22" s="101" t="s">
        <v>283</v>
      </c>
      <c r="V22" s="5">
        <v>0</v>
      </c>
      <c r="W22" s="101" t="s">
        <v>1</v>
      </c>
      <c r="X22" s="5">
        <v>0</v>
      </c>
      <c r="Y22" s="101" t="s">
        <v>1</v>
      </c>
    </row>
    <row r="23" spans="1:25" s="27" customFormat="1" ht="16.5">
      <c r="A23" s="100" t="s">
        <v>120</v>
      </c>
      <c r="B23" s="5">
        <v>850</v>
      </c>
      <c r="C23" s="101">
        <f t="shared" si="0"/>
        <v>1.2476514795678721</v>
      </c>
      <c r="D23" s="5">
        <v>483</v>
      </c>
      <c r="E23" s="101">
        <f t="shared" si="1"/>
        <v>1.2252663622526636</v>
      </c>
      <c r="F23" s="5">
        <v>367</v>
      </c>
      <c r="G23" s="101">
        <f t="shared" si="2"/>
        <v>1.2783892991500627</v>
      </c>
      <c r="H23" s="5">
        <v>614</v>
      </c>
      <c r="I23" s="101">
        <f t="shared" si="3"/>
        <v>0.84410228210063232</v>
      </c>
      <c r="J23" s="5">
        <v>324</v>
      </c>
      <c r="K23" s="101">
        <f t="shared" si="4"/>
        <v>0.78980084342929568</v>
      </c>
      <c r="L23" s="5">
        <v>290</v>
      </c>
      <c r="M23" s="101">
        <f t="shared" si="5"/>
        <v>0.91433616041870291</v>
      </c>
      <c r="N23" s="5">
        <v>52</v>
      </c>
      <c r="O23" s="101">
        <f t="shared" si="6"/>
        <v>0.32354405176704831</v>
      </c>
      <c r="P23" s="5">
        <v>24</v>
      </c>
      <c r="Q23" s="101">
        <f t="shared" si="7"/>
        <v>0.28412454125725112</v>
      </c>
      <c r="R23" s="5">
        <v>28</v>
      </c>
      <c r="S23" s="101">
        <f t="shared" si="8"/>
        <v>0.36721311475409835</v>
      </c>
      <c r="T23" s="102">
        <v>5</v>
      </c>
      <c r="U23" s="101">
        <f t="shared" si="9"/>
        <v>0.66934404283801874</v>
      </c>
      <c r="V23" s="5">
        <v>5</v>
      </c>
      <c r="W23" s="101">
        <f>V23/V$5*100</f>
        <v>0.6775067750677507</v>
      </c>
      <c r="X23" s="5">
        <v>0</v>
      </c>
      <c r="Y23" s="101" t="s">
        <v>1</v>
      </c>
    </row>
    <row r="24" spans="1:25" s="27" customFormat="1" ht="16.5">
      <c r="A24" s="100" t="s">
        <v>119</v>
      </c>
      <c r="B24" s="5">
        <v>604</v>
      </c>
      <c r="C24" s="101">
        <f t="shared" si="0"/>
        <v>0.88656646312822929</v>
      </c>
      <c r="D24" s="5">
        <v>355</v>
      </c>
      <c r="E24" s="101">
        <f t="shared" si="1"/>
        <v>0.90055809233891426</v>
      </c>
      <c r="F24" s="5">
        <v>249</v>
      </c>
      <c r="G24" s="101">
        <f t="shared" si="2"/>
        <v>0.86735404765222235</v>
      </c>
      <c r="H24" s="5">
        <v>835</v>
      </c>
      <c r="I24" s="101">
        <f t="shared" si="3"/>
        <v>1.1479241132801761</v>
      </c>
      <c r="J24" s="5">
        <v>526</v>
      </c>
      <c r="K24" s="101">
        <f t="shared" si="4"/>
        <v>1.2822075421105235</v>
      </c>
      <c r="L24" s="5">
        <v>309</v>
      </c>
      <c r="M24" s="101">
        <f t="shared" si="5"/>
        <v>0.97424094334268696</v>
      </c>
      <c r="N24" s="5">
        <v>172</v>
      </c>
      <c r="O24" s="101">
        <f t="shared" si="6"/>
        <v>1.0701841712294675</v>
      </c>
      <c r="P24" s="5">
        <v>89</v>
      </c>
      <c r="Q24" s="101">
        <f t="shared" si="7"/>
        <v>1.0536285071623062</v>
      </c>
      <c r="R24" s="5">
        <v>83</v>
      </c>
      <c r="S24" s="101">
        <f t="shared" si="8"/>
        <v>1.0885245901639344</v>
      </c>
      <c r="T24" s="102">
        <v>4</v>
      </c>
      <c r="U24" s="101">
        <f t="shared" si="9"/>
        <v>0.53547523427041499</v>
      </c>
      <c r="V24" s="5">
        <v>4</v>
      </c>
      <c r="W24" s="101">
        <f>V24/V$5*100</f>
        <v>0.54200542005420049</v>
      </c>
      <c r="X24" s="5">
        <v>0</v>
      </c>
      <c r="Y24" s="101" t="s">
        <v>1</v>
      </c>
    </row>
    <row r="25" spans="1:25" s="27" customFormat="1" ht="16.5">
      <c r="A25" s="100" t="s">
        <v>118</v>
      </c>
      <c r="B25" s="5">
        <v>992</v>
      </c>
      <c r="C25" s="101">
        <f t="shared" si="0"/>
        <v>1.4560826679192109</v>
      </c>
      <c r="D25" s="5">
        <v>867</v>
      </c>
      <c r="E25" s="101">
        <f t="shared" si="1"/>
        <v>2.1993911719939119</v>
      </c>
      <c r="F25" s="5">
        <v>125</v>
      </c>
      <c r="G25" s="101">
        <f t="shared" si="2"/>
        <v>0.43541869862059357</v>
      </c>
      <c r="H25" s="5">
        <v>331</v>
      </c>
      <c r="I25" s="101">
        <f t="shared" si="3"/>
        <v>0.45504536706076437</v>
      </c>
      <c r="J25" s="5">
        <v>299</v>
      </c>
      <c r="K25" s="101">
        <f t="shared" si="4"/>
        <v>0.72885942032518347</v>
      </c>
      <c r="L25" s="5">
        <v>32</v>
      </c>
      <c r="M25" s="101">
        <f t="shared" si="5"/>
        <v>0.10089226597723618</v>
      </c>
      <c r="N25" s="5">
        <v>10</v>
      </c>
      <c r="O25" s="101">
        <f t="shared" si="6"/>
        <v>6.2220009955201591E-2</v>
      </c>
      <c r="P25" s="5">
        <v>8</v>
      </c>
      <c r="Q25" s="101">
        <f t="shared" si="7"/>
        <v>9.4708180419083701E-2</v>
      </c>
      <c r="R25" s="5">
        <v>2</v>
      </c>
      <c r="S25" s="101">
        <f t="shared" si="8"/>
        <v>2.6229508196721315E-2</v>
      </c>
      <c r="T25" s="102">
        <v>48</v>
      </c>
      <c r="U25" s="101">
        <f t="shared" si="9"/>
        <v>6.425702811244979</v>
      </c>
      <c r="V25" s="5">
        <v>48</v>
      </c>
      <c r="W25" s="101">
        <f>V25/V$5*100</f>
        <v>6.5040650406504072</v>
      </c>
      <c r="X25" s="5">
        <v>0</v>
      </c>
      <c r="Y25" s="101" t="s">
        <v>1</v>
      </c>
    </row>
    <row r="26" spans="1:25" s="27" customFormat="1" ht="16.5">
      <c r="A26" s="100" t="s">
        <v>117</v>
      </c>
      <c r="B26" s="5">
        <v>697</v>
      </c>
      <c r="C26" s="101">
        <f t="shared" si="0"/>
        <v>1.0230742132456552</v>
      </c>
      <c r="D26" s="5">
        <v>345</v>
      </c>
      <c r="E26" s="101">
        <f t="shared" si="1"/>
        <v>0.87519025875190248</v>
      </c>
      <c r="F26" s="5">
        <v>352</v>
      </c>
      <c r="G26" s="101">
        <f t="shared" si="2"/>
        <v>1.2261390553155913</v>
      </c>
      <c r="H26" s="5">
        <v>419</v>
      </c>
      <c r="I26" s="101">
        <f t="shared" si="3"/>
        <v>0.57602419576574104</v>
      </c>
      <c r="J26" s="5">
        <v>184</v>
      </c>
      <c r="K26" s="101">
        <f t="shared" si="4"/>
        <v>0.44852887404626673</v>
      </c>
      <c r="L26" s="5">
        <v>235</v>
      </c>
      <c r="M26" s="101">
        <f t="shared" si="5"/>
        <v>0.74092757827032818</v>
      </c>
      <c r="N26" s="5">
        <v>140</v>
      </c>
      <c r="O26" s="101">
        <f t="shared" si="6"/>
        <v>0.87108013937282225</v>
      </c>
      <c r="P26" s="5">
        <v>60</v>
      </c>
      <c r="Q26" s="101">
        <f t="shared" si="7"/>
        <v>0.71031135314312777</v>
      </c>
      <c r="R26" s="5">
        <v>80</v>
      </c>
      <c r="S26" s="101">
        <f t="shared" si="8"/>
        <v>1.0491803278688525</v>
      </c>
      <c r="T26" s="102">
        <v>0</v>
      </c>
      <c r="U26" s="101" t="s">
        <v>285</v>
      </c>
      <c r="V26" s="5">
        <v>0</v>
      </c>
      <c r="W26" s="101" t="s">
        <v>1</v>
      </c>
      <c r="X26" s="5">
        <v>0</v>
      </c>
      <c r="Y26" s="101" t="s">
        <v>1</v>
      </c>
    </row>
    <row r="27" spans="1:25" s="27" customFormat="1" ht="16.5">
      <c r="A27" s="100" t="s">
        <v>116</v>
      </c>
      <c r="B27" s="5">
        <v>561</v>
      </c>
      <c r="C27" s="101">
        <f t="shared" si="0"/>
        <v>0.82344997651479568</v>
      </c>
      <c r="D27" s="5">
        <v>510</v>
      </c>
      <c r="E27" s="101">
        <f t="shared" si="1"/>
        <v>1.2937595129375952</v>
      </c>
      <c r="F27" s="5">
        <v>51</v>
      </c>
      <c r="G27" s="101">
        <f t="shared" si="2"/>
        <v>0.17765082903720217</v>
      </c>
      <c r="H27" s="5">
        <v>293</v>
      </c>
      <c r="I27" s="101">
        <f t="shared" si="3"/>
        <v>0.40280450921088812</v>
      </c>
      <c r="J27" s="5">
        <v>251</v>
      </c>
      <c r="K27" s="101">
        <f t="shared" si="4"/>
        <v>0.61185188796528778</v>
      </c>
      <c r="L27" s="5">
        <v>42</v>
      </c>
      <c r="M27" s="101">
        <f t="shared" si="5"/>
        <v>0.13242109909512248</v>
      </c>
      <c r="N27" s="5">
        <v>16</v>
      </c>
      <c r="O27" s="101">
        <f t="shared" si="6"/>
        <v>9.9552015928322551E-2</v>
      </c>
      <c r="P27" s="5">
        <v>12</v>
      </c>
      <c r="Q27" s="101">
        <f t="shared" si="7"/>
        <v>0.14206227062862556</v>
      </c>
      <c r="R27" s="5">
        <v>4</v>
      </c>
      <c r="S27" s="101">
        <f t="shared" si="8"/>
        <v>5.245901639344263E-2</v>
      </c>
      <c r="T27" s="102">
        <v>6</v>
      </c>
      <c r="U27" s="101">
        <f t="shared" si="9"/>
        <v>0.80321285140562237</v>
      </c>
      <c r="V27" s="5">
        <v>6</v>
      </c>
      <c r="W27" s="101">
        <f>V27/V$5*100</f>
        <v>0.81300813008130091</v>
      </c>
      <c r="X27" s="5">
        <v>0</v>
      </c>
      <c r="Y27" s="101" t="s">
        <v>1</v>
      </c>
    </row>
    <row r="28" spans="1:25" s="27" customFormat="1" ht="16.5">
      <c r="A28" s="100" t="s">
        <v>115</v>
      </c>
      <c r="B28" s="5">
        <v>450</v>
      </c>
      <c r="C28" s="101">
        <f t="shared" si="0"/>
        <v>0.66052137153593238</v>
      </c>
      <c r="D28" s="5">
        <v>112</v>
      </c>
      <c r="E28" s="101">
        <f t="shared" si="1"/>
        <v>0.28411973617453068</v>
      </c>
      <c r="F28" s="5">
        <v>338</v>
      </c>
      <c r="G28" s="101">
        <f t="shared" si="2"/>
        <v>1.1773721610700849</v>
      </c>
      <c r="H28" s="5">
        <v>265</v>
      </c>
      <c r="I28" s="101">
        <f t="shared" si="3"/>
        <v>0.36431124553203187</v>
      </c>
      <c r="J28" s="5">
        <v>107</v>
      </c>
      <c r="K28" s="101">
        <f t="shared" si="4"/>
        <v>0.26082929088560075</v>
      </c>
      <c r="L28" s="5">
        <v>158</v>
      </c>
      <c r="M28" s="101">
        <f t="shared" si="5"/>
        <v>0.49815556326260363</v>
      </c>
      <c r="N28" s="5">
        <v>32</v>
      </c>
      <c r="O28" s="101">
        <f t="shared" si="6"/>
        <v>0.1991040318566451</v>
      </c>
      <c r="P28" s="5">
        <v>23</v>
      </c>
      <c r="Q28" s="101">
        <f t="shared" si="7"/>
        <v>0.27228601870486563</v>
      </c>
      <c r="R28" s="5">
        <v>9</v>
      </c>
      <c r="S28" s="101">
        <f t="shared" si="8"/>
        <v>0.11803278688524591</v>
      </c>
      <c r="T28" s="102">
        <v>0</v>
      </c>
      <c r="U28" s="101" t="s">
        <v>283</v>
      </c>
      <c r="V28" s="5">
        <v>0</v>
      </c>
      <c r="W28" s="101" t="s">
        <v>1</v>
      </c>
      <c r="X28" s="5">
        <v>0</v>
      </c>
      <c r="Y28" s="101" t="s">
        <v>1</v>
      </c>
    </row>
    <row r="29" spans="1:25" s="27" customFormat="1" ht="16.5">
      <c r="A29" s="100" t="s">
        <v>114</v>
      </c>
      <c r="B29" s="5">
        <v>276</v>
      </c>
      <c r="C29" s="101">
        <f t="shared" si="0"/>
        <v>0.40511977454203857</v>
      </c>
      <c r="D29" s="5">
        <v>211</v>
      </c>
      <c r="E29" s="101">
        <f t="shared" si="1"/>
        <v>0.53526128868594625</v>
      </c>
      <c r="F29" s="5">
        <v>65</v>
      </c>
      <c r="G29" s="101">
        <f t="shared" si="2"/>
        <v>0.22641772328270865</v>
      </c>
      <c r="H29" s="5">
        <v>624</v>
      </c>
      <c r="I29" s="101">
        <f t="shared" si="3"/>
        <v>0.85784987627165243</v>
      </c>
      <c r="J29" s="5">
        <v>499</v>
      </c>
      <c r="K29" s="101">
        <f t="shared" si="4"/>
        <v>1.2163908051580821</v>
      </c>
      <c r="L29" s="5">
        <v>125</v>
      </c>
      <c r="M29" s="101">
        <f t="shared" si="5"/>
        <v>0.39411041397357882</v>
      </c>
      <c r="N29" s="5">
        <v>102</v>
      </c>
      <c r="O29" s="101">
        <f t="shared" si="6"/>
        <v>0.63464410154305628</v>
      </c>
      <c r="P29" s="5">
        <v>82</v>
      </c>
      <c r="Q29" s="101">
        <f t="shared" si="7"/>
        <v>0.97075884929560785</v>
      </c>
      <c r="R29" s="5">
        <v>20</v>
      </c>
      <c r="S29" s="101">
        <f t="shared" si="8"/>
        <v>0.26229508196721313</v>
      </c>
      <c r="T29" s="102">
        <v>0</v>
      </c>
      <c r="U29" s="101" t="s">
        <v>285</v>
      </c>
      <c r="V29" s="5">
        <v>0</v>
      </c>
      <c r="W29" s="101" t="s">
        <v>1</v>
      </c>
      <c r="X29" s="5">
        <v>0</v>
      </c>
      <c r="Y29" s="101" t="s">
        <v>1</v>
      </c>
    </row>
    <row r="30" spans="1:25" s="27" customFormat="1" ht="16.5">
      <c r="A30" s="100" t="s">
        <v>113</v>
      </c>
      <c r="B30" s="5">
        <v>8</v>
      </c>
      <c r="C30" s="101">
        <f t="shared" si="0"/>
        <v>1.1742602160638799E-2</v>
      </c>
      <c r="D30" s="5">
        <v>1</v>
      </c>
      <c r="E30" s="101">
        <f t="shared" si="1"/>
        <v>2.5367833587011668E-3</v>
      </c>
      <c r="F30" s="5">
        <v>7</v>
      </c>
      <c r="G30" s="101">
        <f t="shared" si="2"/>
        <v>2.4383447122753241E-2</v>
      </c>
      <c r="H30" s="5">
        <v>4</v>
      </c>
      <c r="I30" s="101">
        <f t="shared" si="3"/>
        <v>5.4990376684080286E-3</v>
      </c>
      <c r="J30" s="5">
        <v>2</v>
      </c>
      <c r="K30" s="101">
        <f t="shared" si="4"/>
        <v>4.8753138483289861E-3</v>
      </c>
      <c r="L30" s="5">
        <v>2</v>
      </c>
      <c r="M30" s="101">
        <f t="shared" si="5"/>
        <v>6.305766623577261E-3</v>
      </c>
      <c r="N30" s="5">
        <v>0</v>
      </c>
      <c r="O30" s="101" t="s">
        <v>283</v>
      </c>
      <c r="P30" s="5">
        <v>0</v>
      </c>
      <c r="Q30" s="101" t="s">
        <v>287</v>
      </c>
      <c r="R30" s="5">
        <v>0</v>
      </c>
      <c r="S30" s="101" t="s">
        <v>285</v>
      </c>
      <c r="T30" s="102">
        <v>2</v>
      </c>
      <c r="U30" s="101">
        <f t="shared" si="9"/>
        <v>0.2677376171352075</v>
      </c>
      <c r="V30" s="5">
        <v>2</v>
      </c>
      <c r="W30" s="101">
        <f>V30/V$5*100</f>
        <v>0.27100271002710025</v>
      </c>
      <c r="X30" s="5">
        <v>0</v>
      </c>
      <c r="Y30" s="101" t="s">
        <v>1</v>
      </c>
    </row>
    <row r="31" spans="1:25" s="27" customFormat="1" ht="16.5">
      <c r="A31" s="100" t="s">
        <v>112</v>
      </c>
      <c r="B31" s="5">
        <v>280</v>
      </c>
      <c r="C31" s="101">
        <f t="shared" si="0"/>
        <v>0.41099107562235793</v>
      </c>
      <c r="D31" s="5">
        <v>202</v>
      </c>
      <c r="E31" s="101">
        <f t="shared" si="1"/>
        <v>0.5124302384576358</v>
      </c>
      <c r="F31" s="5">
        <v>78</v>
      </c>
      <c r="G31" s="101">
        <f t="shared" si="2"/>
        <v>0.27170126793925042</v>
      </c>
      <c r="H31" s="5">
        <v>358</v>
      </c>
      <c r="I31" s="101">
        <f t="shared" si="3"/>
        <v>0.49216387132251854</v>
      </c>
      <c r="J31" s="5">
        <v>240</v>
      </c>
      <c r="K31" s="101">
        <f t="shared" si="4"/>
        <v>0.58503766179947836</v>
      </c>
      <c r="L31" s="5">
        <v>118</v>
      </c>
      <c r="M31" s="101">
        <f t="shared" si="5"/>
        <v>0.37204023079105847</v>
      </c>
      <c r="N31" s="5">
        <v>67</v>
      </c>
      <c r="O31" s="101">
        <f t="shared" si="6"/>
        <v>0.41687406669985066</v>
      </c>
      <c r="P31" s="5">
        <v>27</v>
      </c>
      <c r="Q31" s="101">
        <f t="shared" si="7"/>
        <v>0.31964010891440747</v>
      </c>
      <c r="R31" s="5">
        <v>40</v>
      </c>
      <c r="S31" s="101">
        <f t="shared" si="8"/>
        <v>0.52459016393442626</v>
      </c>
      <c r="T31" s="102">
        <v>5</v>
      </c>
      <c r="U31" s="101">
        <f t="shared" si="9"/>
        <v>0.66934404283801874</v>
      </c>
      <c r="V31" s="5">
        <v>5</v>
      </c>
      <c r="W31" s="101">
        <f>V31/V$5*100</f>
        <v>0.6775067750677507</v>
      </c>
      <c r="X31" s="5">
        <v>0</v>
      </c>
      <c r="Y31" s="101" t="s">
        <v>1</v>
      </c>
    </row>
    <row r="32" spans="1:25" s="27" customFormat="1" ht="16.5">
      <c r="A32" s="100" t="s">
        <v>111</v>
      </c>
      <c r="B32" s="5">
        <v>241</v>
      </c>
      <c r="C32" s="101">
        <f t="shared" si="0"/>
        <v>0.35374589008924379</v>
      </c>
      <c r="D32" s="5">
        <v>167</v>
      </c>
      <c r="E32" s="101">
        <f t="shared" si="1"/>
        <v>0.42364282090309485</v>
      </c>
      <c r="F32" s="5">
        <v>74</v>
      </c>
      <c r="G32" s="101">
        <f t="shared" si="2"/>
        <v>0.25776786958339137</v>
      </c>
      <c r="H32" s="5">
        <v>426</v>
      </c>
      <c r="I32" s="101">
        <f t="shared" si="3"/>
        <v>0.58564751168545504</v>
      </c>
      <c r="J32" s="5">
        <v>324</v>
      </c>
      <c r="K32" s="101">
        <f t="shared" si="4"/>
        <v>0.78980084342929568</v>
      </c>
      <c r="L32" s="5">
        <v>102</v>
      </c>
      <c r="M32" s="101">
        <f t="shared" si="5"/>
        <v>0.3215940978024403</v>
      </c>
      <c r="N32" s="5">
        <v>38</v>
      </c>
      <c r="O32" s="101">
        <f t="shared" si="6"/>
        <v>0.23643603782976605</v>
      </c>
      <c r="P32" s="5">
        <v>32</v>
      </c>
      <c r="Q32" s="101">
        <f t="shared" si="7"/>
        <v>0.3788327216763348</v>
      </c>
      <c r="R32" s="5">
        <v>6</v>
      </c>
      <c r="S32" s="101">
        <f t="shared" si="8"/>
        <v>7.8688524590163927E-2</v>
      </c>
      <c r="T32" s="102">
        <v>0</v>
      </c>
      <c r="U32" s="101" t="s">
        <v>286</v>
      </c>
      <c r="V32" s="5">
        <v>0</v>
      </c>
      <c r="W32" s="101" t="s">
        <v>1</v>
      </c>
      <c r="X32" s="5">
        <v>0</v>
      </c>
      <c r="Y32" s="101" t="s">
        <v>1</v>
      </c>
    </row>
    <row r="33" spans="1:25" s="27" customFormat="1" ht="16.5" customHeight="1">
      <c r="A33" s="100" t="s">
        <v>110</v>
      </c>
      <c r="B33" s="5">
        <v>172</v>
      </c>
      <c r="C33" s="101">
        <f t="shared" si="0"/>
        <v>0.25246594645373416</v>
      </c>
      <c r="D33" s="5">
        <v>119</v>
      </c>
      <c r="E33" s="101">
        <f t="shared" si="1"/>
        <v>0.30187721968543885</v>
      </c>
      <c r="F33" s="5">
        <v>53</v>
      </c>
      <c r="G33" s="101">
        <f t="shared" si="2"/>
        <v>0.18461752821513167</v>
      </c>
      <c r="H33" s="5">
        <v>466</v>
      </c>
      <c r="I33" s="101">
        <f t="shared" si="3"/>
        <v>0.64063788836953528</v>
      </c>
      <c r="J33" s="5">
        <v>321</v>
      </c>
      <c r="K33" s="101">
        <f t="shared" si="4"/>
        <v>0.78248787265680231</v>
      </c>
      <c r="L33" s="5">
        <v>145</v>
      </c>
      <c r="M33" s="101">
        <f t="shared" si="5"/>
        <v>0.45716808020935146</v>
      </c>
      <c r="N33" s="5">
        <v>136</v>
      </c>
      <c r="O33" s="101">
        <f t="shared" si="6"/>
        <v>0.84619213539074167</v>
      </c>
      <c r="P33" s="5">
        <v>95</v>
      </c>
      <c r="Q33" s="101">
        <f t="shared" si="7"/>
        <v>1.1246596424766189</v>
      </c>
      <c r="R33" s="5">
        <v>41</v>
      </c>
      <c r="S33" s="101">
        <f t="shared" si="8"/>
        <v>0.53770491803278686</v>
      </c>
      <c r="T33" s="102">
        <v>29</v>
      </c>
      <c r="U33" s="101">
        <f t="shared" si="9"/>
        <v>3.8821954484605086</v>
      </c>
      <c r="V33" s="5">
        <v>29</v>
      </c>
      <c r="W33" s="101">
        <f>V33/V$5*100</f>
        <v>3.9295392953929538</v>
      </c>
      <c r="X33" s="5">
        <v>0</v>
      </c>
      <c r="Y33" s="101" t="s">
        <v>1</v>
      </c>
    </row>
    <row r="34" spans="1:25" s="27" customFormat="1" ht="15.75" customHeight="1">
      <c r="A34" s="100" t="s">
        <v>109</v>
      </c>
      <c r="B34" s="104">
        <v>292</v>
      </c>
      <c r="C34" s="101">
        <f t="shared" si="0"/>
        <v>0.42860497886331617</v>
      </c>
      <c r="D34" s="104">
        <v>11</v>
      </c>
      <c r="E34" s="101">
        <f t="shared" si="1"/>
        <v>2.7904616945712838E-2</v>
      </c>
      <c r="F34" s="5">
        <v>281</v>
      </c>
      <c r="G34" s="101">
        <f t="shared" si="2"/>
        <v>0.97882123449909431</v>
      </c>
      <c r="H34" s="5">
        <v>115</v>
      </c>
      <c r="I34" s="101">
        <f t="shared" si="3"/>
        <v>0.15809733296673081</v>
      </c>
      <c r="J34" s="5">
        <v>8</v>
      </c>
      <c r="K34" s="101">
        <f t="shared" si="4"/>
        <v>1.9501255393315944E-2</v>
      </c>
      <c r="L34" s="5">
        <v>107</v>
      </c>
      <c r="M34" s="101">
        <f t="shared" si="5"/>
        <v>0.33735851436138348</v>
      </c>
      <c r="N34" s="5">
        <v>10</v>
      </c>
      <c r="O34" s="101">
        <f t="shared" si="6"/>
        <v>6.2220009955201591E-2</v>
      </c>
      <c r="P34" s="5">
        <v>0</v>
      </c>
      <c r="Q34" s="101" t="s">
        <v>285</v>
      </c>
      <c r="R34" s="5">
        <v>10</v>
      </c>
      <c r="S34" s="101">
        <f t="shared" si="8"/>
        <v>0.13114754098360656</v>
      </c>
      <c r="T34" s="102">
        <v>0</v>
      </c>
      <c r="U34" s="101" t="s">
        <v>285</v>
      </c>
      <c r="V34" s="5">
        <v>0</v>
      </c>
      <c r="W34" s="101" t="s">
        <v>1</v>
      </c>
      <c r="X34" s="5">
        <v>0</v>
      </c>
      <c r="Y34" s="101" t="s">
        <v>1</v>
      </c>
    </row>
    <row r="35" spans="1:25" s="27" customFormat="1" ht="16.5">
      <c r="A35" s="100" t="s">
        <v>401</v>
      </c>
      <c r="B35" s="104">
        <v>171</v>
      </c>
      <c r="C35" s="101">
        <f t="shared" si="0"/>
        <v>0.25099812118365428</v>
      </c>
      <c r="D35" s="104">
        <v>83</v>
      </c>
      <c r="E35" s="101">
        <f t="shared" si="1"/>
        <v>0.21055301877219687</v>
      </c>
      <c r="F35" s="5">
        <v>88</v>
      </c>
      <c r="G35" s="101">
        <f t="shared" si="2"/>
        <v>0.30653476382889783</v>
      </c>
      <c r="H35" s="5">
        <v>203</v>
      </c>
      <c r="I35" s="101">
        <f t="shared" si="3"/>
        <v>0.27907616167170746</v>
      </c>
      <c r="J35" s="5">
        <v>108</v>
      </c>
      <c r="K35" s="101">
        <f t="shared" si="4"/>
        <v>0.26326694780976523</v>
      </c>
      <c r="L35" s="5">
        <v>95</v>
      </c>
      <c r="M35" s="101">
        <f t="shared" si="5"/>
        <v>0.29952391461991995</v>
      </c>
      <c r="N35" s="5">
        <v>5</v>
      </c>
      <c r="O35" s="101">
        <f t="shared" si="6"/>
        <v>3.1110004977600796E-2</v>
      </c>
      <c r="P35" s="5">
        <v>1</v>
      </c>
      <c r="Q35" s="101">
        <f t="shared" si="7"/>
        <v>1.1838522552385463E-2</v>
      </c>
      <c r="R35" s="5">
        <v>4</v>
      </c>
      <c r="S35" s="101">
        <f t="shared" si="8"/>
        <v>5.245901639344263E-2</v>
      </c>
      <c r="T35" s="102">
        <v>0</v>
      </c>
      <c r="U35" s="101" t="s">
        <v>283</v>
      </c>
      <c r="V35" s="5">
        <v>0</v>
      </c>
      <c r="W35" s="101" t="s">
        <v>1</v>
      </c>
      <c r="X35" s="5">
        <v>0</v>
      </c>
      <c r="Y35" s="101" t="s">
        <v>1</v>
      </c>
    </row>
    <row r="36" spans="1:25" s="27" customFormat="1" ht="16.5">
      <c r="A36" s="100" t="s">
        <v>108</v>
      </c>
      <c r="B36" s="5">
        <v>127</v>
      </c>
      <c r="C36" s="101">
        <f t="shared" si="0"/>
        <v>0.1864138093001409</v>
      </c>
      <c r="D36" s="5">
        <v>98</v>
      </c>
      <c r="E36" s="101">
        <f t="shared" si="1"/>
        <v>0.24860476915271437</v>
      </c>
      <c r="F36" s="5">
        <v>29</v>
      </c>
      <c r="G36" s="101">
        <f t="shared" si="2"/>
        <v>0.10101713807997771</v>
      </c>
      <c r="H36" s="5">
        <v>252</v>
      </c>
      <c r="I36" s="101">
        <f t="shared" si="3"/>
        <v>0.34643937310970579</v>
      </c>
      <c r="J36" s="5">
        <v>186</v>
      </c>
      <c r="K36" s="101">
        <f t="shared" si="4"/>
        <v>0.45340418789459569</v>
      </c>
      <c r="L36" s="5">
        <v>66</v>
      </c>
      <c r="M36" s="101">
        <f t="shared" si="5"/>
        <v>0.20809029857804962</v>
      </c>
      <c r="N36" s="5">
        <v>35</v>
      </c>
      <c r="O36" s="101">
        <f t="shared" si="6"/>
        <v>0.21777003484320556</v>
      </c>
      <c r="P36" s="5">
        <v>28</v>
      </c>
      <c r="Q36" s="101">
        <f t="shared" si="7"/>
        <v>0.33147863146679296</v>
      </c>
      <c r="R36" s="5">
        <v>7</v>
      </c>
      <c r="S36" s="101">
        <f t="shared" si="8"/>
        <v>9.1803278688524587E-2</v>
      </c>
      <c r="T36" s="102">
        <v>5</v>
      </c>
      <c r="U36" s="101">
        <f t="shared" si="9"/>
        <v>0.66934404283801874</v>
      </c>
      <c r="V36" s="5">
        <v>5</v>
      </c>
      <c r="W36" s="101">
        <f>V36/V$5*100</f>
        <v>0.6775067750677507</v>
      </c>
      <c r="X36" s="5">
        <v>0</v>
      </c>
      <c r="Y36" s="101" t="s">
        <v>1</v>
      </c>
    </row>
    <row r="37" spans="1:25" s="27" customFormat="1" ht="16.5">
      <c r="A37" s="100" t="s">
        <v>274</v>
      </c>
      <c r="B37" s="5">
        <v>147</v>
      </c>
      <c r="C37" s="101">
        <f t="shared" si="0"/>
        <v>0.21577031470173791</v>
      </c>
      <c r="D37" s="5">
        <v>87</v>
      </c>
      <c r="E37" s="101">
        <f t="shared" si="1"/>
        <v>0.22070015220700154</v>
      </c>
      <c r="F37" s="5">
        <v>60</v>
      </c>
      <c r="G37" s="101">
        <f t="shared" si="2"/>
        <v>0.20900097533788492</v>
      </c>
      <c r="H37" s="5">
        <v>163</v>
      </c>
      <c r="I37" s="101">
        <f t="shared" si="3"/>
        <v>0.22408578498762716</v>
      </c>
      <c r="J37" s="5">
        <v>82</v>
      </c>
      <c r="K37" s="101">
        <f t="shared" si="4"/>
        <v>0.19988786778148845</v>
      </c>
      <c r="L37" s="5">
        <v>81</v>
      </c>
      <c r="M37" s="101">
        <f t="shared" si="5"/>
        <v>0.25538354825487908</v>
      </c>
      <c r="N37" s="5">
        <v>13</v>
      </c>
      <c r="O37" s="101">
        <f t="shared" si="6"/>
        <v>8.0886012941762078E-2</v>
      </c>
      <c r="P37" s="5">
        <v>10</v>
      </c>
      <c r="Q37" s="101">
        <f t="shared" si="7"/>
        <v>0.11838522552385462</v>
      </c>
      <c r="R37" s="5">
        <v>3</v>
      </c>
      <c r="S37" s="101">
        <f t="shared" si="8"/>
        <v>3.9344262295081964E-2</v>
      </c>
      <c r="T37" s="102">
        <v>0</v>
      </c>
      <c r="U37" s="101" t="s">
        <v>285</v>
      </c>
      <c r="V37" s="5">
        <v>0</v>
      </c>
      <c r="W37" s="101" t="s">
        <v>1</v>
      </c>
      <c r="X37" s="5">
        <v>0</v>
      </c>
      <c r="Y37" s="101" t="s">
        <v>1</v>
      </c>
    </row>
    <row r="38" spans="1:25" s="27" customFormat="1" ht="16.5">
      <c r="A38" s="100" t="s">
        <v>107</v>
      </c>
      <c r="B38" s="5">
        <v>99</v>
      </c>
      <c r="C38" s="101">
        <f t="shared" si="0"/>
        <v>0.14531470173790512</v>
      </c>
      <c r="D38" s="5">
        <v>79</v>
      </c>
      <c r="E38" s="101">
        <f t="shared" si="1"/>
        <v>0.20040588533739218</v>
      </c>
      <c r="F38" s="5">
        <v>20</v>
      </c>
      <c r="G38" s="101">
        <f t="shared" si="2"/>
        <v>6.9666991779294973E-2</v>
      </c>
      <c r="H38" s="5">
        <v>115</v>
      </c>
      <c r="I38" s="101">
        <f t="shared" si="3"/>
        <v>0.15809733296673081</v>
      </c>
      <c r="J38" s="5">
        <v>84</v>
      </c>
      <c r="K38" s="101">
        <f t="shared" si="4"/>
        <v>0.20476318162981744</v>
      </c>
      <c r="L38" s="5">
        <v>31</v>
      </c>
      <c r="M38" s="101">
        <f t="shared" si="5"/>
        <v>9.7739382665447558E-2</v>
      </c>
      <c r="N38" s="5">
        <v>20</v>
      </c>
      <c r="O38" s="101">
        <f t="shared" si="6"/>
        <v>0.12444001991040318</v>
      </c>
      <c r="P38" s="5">
        <v>6</v>
      </c>
      <c r="Q38" s="101">
        <f t="shared" si="7"/>
        <v>7.1031135314312779E-2</v>
      </c>
      <c r="R38" s="5">
        <v>14</v>
      </c>
      <c r="S38" s="101">
        <f t="shared" si="8"/>
        <v>0.18360655737704917</v>
      </c>
      <c r="T38" s="102">
        <v>0</v>
      </c>
      <c r="U38" s="101" t="s">
        <v>283</v>
      </c>
      <c r="V38" s="5">
        <v>0</v>
      </c>
      <c r="W38" s="101" t="s">
        <v>1</v>
      </c>
      <c r="X38" s="5">
        <v>0</v>
      </c>
      <c r="Y38" s="101" t="s">
        <v>1</v>
      </c>
    </row>
    <row r="39" spans="1:25" s="27" customFormat="1" ht="16.5">
      <c r="A39" s="100" t="s">
        <v>106</v>
      </c>
      <c r="B39" s="5">
        <v>86</v>
      </c>
      <c r="C39" s="101">
        <f t="shared" ref="C39:C100" si="11">B39/B$5*100</f>
        <v>0.12623297322686708</v>
      </c>
      <c r="D39" s="5">
        <v>21</v>
      </c>
      <c r="E39" s="101">
        <f t="shared" si="1"/>
        <v>5.3272450532724502E-2</v>
      </c>
      <c r="F39" s="5">
        <v>65</v>
      </c>
      <c r="G39" s="101">
        <f t="shared" si="2"/>
        <v>0.22641772328270865</v>
      </c>
      <c r="H39" s="5">
        <v>56</v>
      </c>
      <c r="I39" s="101">
        <f t="shared" si="3"/>
        <v>7.69865273577124E-2</v>
      </c>
      <c r="J39" s="5">
        <v>21</v>
      </c>
      <c r="K39" s="101">
        <f t="shared" si="4"/>
        <v>5.1190795407454359E-2</v>
      </c>
      <c r="L39" s="5">
        <v>35</v>
      </c>
      <c r="M39" s="101">
        <f t="shared" si="5"/>
        <v>0.11035091591260207</v>
      </c>
      <c r="N39" s="5">
        <v>14</v>
      </c>
      <c r="O39" s="101">
        <f t="shared" si="6"/>
        <v>8.7108013937282236E-2</v>
      </c>
      <c r="P39" s="5">
        <v>10</v>
      </c>
      <c r="Q39" s="101">
        <f t="shared" si="7"/>
        <v>0.11838522552385462</v>
      </c>
      <c r="R39" s="5">
        <v>4</v>
      </c>
      <c r="S39" s="101">
        <f t="shared" si="8"/>
        <v>5.245901639344263E-2</v>
      </c>
      <c r="T39" s="102">
        <v>4</v>
      </c>
      <c r="U39" s="101">
        <f t="shared" si="9"/>
        <v>0.53547523427041499</v>
      </c>
      <c r="V39" s="5">
        <v>4</v>
      </c>
      <c r="W39" s="101">
        <f>V39/V$5*100</f>
        <v>0.54200542005420049</v>
      </c>
      <c r="X39" s="5">
        <v>0</v>
      </c>
      <c r="Y39" s="101" t="s">
        <v>1</v>
      </c>
    </row>
    <row r="40" spans="1:25" s="27" customFormat="1" ht="16.5">
      <c r="A40" s="100" t="s">
        <v>402</v>
      </c>
      <c r="B40" s="5">
        <v>62</v>
      </c>
      <c r="C40" s="101">
        <f t="shared" si="11"/>
        <v>9.1005166744950683E-2</v>
      </c>
      <c r="D40" s="5">
        <v>40</v>
      </c>
      <c r="E40" s="101">
        <f t="shared" si="1"/>
        <v>0.10147133434804667</v>
      </c>
      <c r="F40" s="5">
        <v>22</v>
      </c>
      <c r="G40" s="101">
        <f t="shared" si="2"/>
        <v>7.6633690957224457E-2</v>
      </c>
      <c r="H40" s="5">
        <v>90</v>
      </c>
      <c r="I40" s="101">
        <f t="shared" si="3"/>
        <v>0.12372834753918065</v>
      </c>
      <c r="J40" s="5">
        <v>51</v>
      </c>
      <c r="K40" s="101">
        <f t="shared" si="4"/>
        <v>0.12432050313238914</v>
      </c>
      <c r="L40" s="5">
        <v>39</v>
      </c>
      <c r="M40" s="101">
        <f t="shared" si="5"/>
        <v>0.1229624491597566</v>
      </c>
      <c r="N40" s="5">
        <v>27</v>
      </c>
      <c r="O40" s="101">
        <f t="shared" si="6"/>
        <v>0.1679940268790443</v>
      </c>
      <c r="P40" s="5">
        <v>21</v>
      </c>
      <c r="Q40" s="101">
        <f t="shared" si="7"/>
        <v>0.24860897360009471</v>
      </c>
      <c r="R40" s="5">
        <v>6</v>
      </c>
      <c r="S40" s="101">
        <f t="shared" si="8"/>
        <v>7.8688524590163927E-2</v>
      </c>
      <c r="T40" s="102">
        <v>0</v>
      </c>
      <c r="U40" s="101" t="s">
        <v>283</v>
      </c>
      <c r="V40" s="5">
        <v>0</v>
      </c>
      <c r="W40" s="101" t="s">
        <v>285</v>
      </c>
      <c r="X40" s="5">
        <v>0</v>
      </c>
      <c r="Y40" s="101" t="s">
        <v>1</v>
      </c>
    </row>
    <row r="41" spans="1:25" s="27" customFormat="1" ht="16.5">
      <c r="A41" s="100" t="s">
        <v>105</v>
      </c>
      <c r="B41" s="5">
        <v>1</v>
      </c>
      <c r="C41" s="101">
        <f t="shared" si="11"/>
        <v>1.4678252700798498E-3</v>
      </c>
      <c r="D41" s="5">
        <v>0</v>
      </c>
      <c r="E41" s="101" t="s">
        <v>283</v>
      </c>
      <c r="F41" s="5">
        <v>1</v>
      </c>
      <c r="G41" s="101">
        <f t="shared" si="2"/>
        <v>3.4833495889647482E-3</v>
      </c>
      <c r="H41" s="5">
        <v>0</v>
      </c>
      <c r="I41" s="101" t="s">
        <v>1</v>
      </c>
      <c r="J41" s="5">
        <v>0</v>
      </c>
      <c r="K41" s="101" t="s">
        <v>1</v>
      </c>
      <c r="L41" s="5">
        <v>0</v>
      </c>
      <c r="M41" s="101" t="s">
        <v>1</v>
      </c>
      <c r="N41" s="5">
        <v>0</v>
      </c>
      <c r="O41" s="101" t="s">
        <v>283</v>
      </c>
      <c r="P41" s="5">
        <v>0</v>
      </c>
      <c r="Q41" s="101" t="s">
        <v>285</v>
      </c>
      <c r="R41" s="5">
        <v>0</v>
      </c>
      <c r="S41" s="101" t="s">
        <v>285</v>
      </c>
      <c r="T41" s="102">
        <v>0</v>
      </c>
      <c r="U41" s="101" t="s">
        <v>283</v>
      </c>
      <c r="V41" s="5">
        <v>0</v>
      </c>
      <c r="W41" s="101" t="s">
        <v>285</v>
      </c>
      <c r="X41" s="5">
        <v>0</v>
      </c>
      <c r="Y41" s="101" t="s">
        <v>1</v>
      </c>
    </row>
    <row r="42" spans="1:25" s="27" customFormat="1" ht="16.5">
      <c r="A42" s="100" t="s">
        <v>279</v>
      </c>
      <c r="B42" s="5">
        <v>137</v>
      </c>
      <c r="C42" s="101">
        <f t="shared" si="11"/>
        <v>0.20109206200093938</v>
      </c>
      <c r="D42" s="5">
        <v>48</v>
      </c>
      <c r="E42" s="101">
        <f t="shared" si="1"/>
        <v>0.12176560121765602</v>
      </c>
      <c r="F42" s="5">
        <v>89</v>
      </c>
      <c r="G42" s="101">
        <f t="shared" si="2"/>
        <v>0.31001811341786262</v>
      </c>
      <c r="H42" s="5">
        <v>48</v>
      </c>
      <c r="I42" s="101">
        <f t="shared" ref="I42:I68" si="12">H42/H$5*100</f>
        <v>6.5988452020896343E-2</v>
      </c>
      <c r="J42" s="5">
        <v>20</v>
      </c>
      <c r="K42" s="101">
        <f t="shared" ref="K42:K104" si="13">J42/J$5*100</f>
        <v>4.8753138483289861E-2</v>
      </c>
      <c r="L42" s="5">
        <v>28</v>
      </c>
      <c r="M42" s="101">
        <f t="shared" ref="M42:M69" si="14">L42/L$5*100</f>
        <v>8.8280732730081662E-2</v>
      </c>
      <c r="N42" s="5">
        <v>2</v>
      </c>
      <c r="O42" s="101">
        <f t="shared" si="6"/>
        <v>1.2444001991040319E-2</v>
      </c>
      <c r="P42" s="5">
        <v>2</v>
      </c>
      <c r="Q42" s="101">
        <f t="shared" si="7"/>
        <v>2.3677045104770925E-2</v>
      </c>
      <c r="R42" s="5">
        <v>0</v>
      </c>
      <c r="S42" s="101" t="s">
        <v>285</v>
      </c>
      <c r="T42" s="102">
        <v>0</v>
      </c>
      <c r="U42" s="101" t="s">
        <v>283</v>
      </c>
      <c r="V42" s="5">
        <v>0</v>
      </c>
      <c r="W42" s="101" t="s">
        <v>285</v>
      </c>
      <c r="X42" s="5">
        <v>0</v>
      </c>
      <c r="Y42" s="101" t="s">
        <v>1</v>
      </c>
    </row>
    <row r="43" spans="1:25" s="99" customFormat="1" ht="16.5">
      <c r="A43" s="100" t="s">
        <v>104</v>
      </c>
      <c r="B43" s="113">
        <v>34</v>
      </c>
      <c r="C43" s="112">
        <f t="shared" si="11"/>
        <v>4.9906059182714888E-2</v>
      </c>
      <c r="D43" s="113">
        <v>0</v>
      </c>
      <c r="E43" s="112" t="s">
        <v>283</v>
      </c>
      <c r="F43" s="113">
        <v>34</v>
      </c>
      <c r="G43" s="112">
        <f t="shared" si="2"/>
        <v>0.11843388602480145</v>
      </c>
      <c r="H43" s="113">
        <v>22</v>
      </c>
      <c r="I43" s="112">
        <f t="shared" si="12"/>
        <v>3.0244707176244161E-2</v>
      </c>
      <c r="J43" s="113">
        <v>1</v>
      </c>
      <c r="K43" s="112">
        <f t="shared" si="13"/>
        <v>2.437656924164493E-3</v>
      </c>
      <c r="L43" s="113">
        <v>21</v>
      </c>
      <c r="M43" s="112">
        <f t="shared" si="14"/>
        <v>6.621054954756124E-2</v>
      </c>
      <c r="N43" s="113">
        <v>3</v>
      </c>
      <c r="O43" s="112">
        <f t="shared" si="6"/>
        <v>1.866600298656048E-2</v>
      </c>
      <c r="P43" s="113">
        <v>0</v>
      </c>
      <c r="Q43" s="112" t="s">
        <v>285</v>
      </c>
      <c r="R43" s="113">
        <v>3</v>
      </c>
      <c r="S43" s="112">
        <f t="shared" si="8"/>
        <v>3.9344262295081964E-2</v>
      </c>
      <c r="T43" s="152">
        <v>0</v>
      </c>
      <c r="U43" s="112" t="s">
        <v>283</v>
      </c>
      <c r="V43" s="113">
        <v>0</v>
      </c>
      <c r="W43" s="112" t="s">
        <v>285</v>
      </c>
      <c r="X43" s="113">
        <v>0</v>
      </c>
      <c r="Y43" s="112" t="s">
        <v>1</v>
      </c>
    </row>
    <row r="44" spans="1:25" s="27" customFormat="1" ht="16.5">
      <c r="A44" s="100" t="s">
        <v>103</v>
      </c>
      <c r="B44" s="5">
        <v>28</v>
      </c>
      <c r="C44" s="101">
        <f t="shared" si="11"/>
        <v>4.1099107562235788E-2</v>
      </c>
      <c r="D44" s="5">
        <v>23</v>
      </c>
      <c r="E44" s="101">
        <f t="shared" si="1"/>
        <v>5.8346017250126843E-2</v>
      </c>
      <c r="F44" s="5">
        <v>5</v>
      </c>
      <c r="G44" s="101">
        <f t="shared" si="2"/>
        <v>1.7416747944823743E-2</v>
      </c>
      <c r="H44" s="5">
        <v>88</v>
      </c>
      <c r="I44" s="101">
        <f t="shared" si="12"/>
        <v>0.12097882870497664</v>
      </c>
      <c r="J44" s="5">
        <v>69</v>
      </c>
      <c r="K44" s="101">
        <f t="shared" si="13"/>
        <v>0.16819832776735003</v>
      </c>
      <c r="L44" s="5">
        <v>19</v>
      </c>
      <c r="M44" s="101">
        <f t="shared" si="14"/>
        <v>5.9904782923983976E-2</v>
      </c>
      <c r="N44" s="5">
        <v>26</v>
      </c>
      <c r="O44" s="101">
        <f t="shared" si="6"/>
        <v>0.16177202588352416</v>
      </c>
      <c r="P44" s="5">
        <v>20</v>
      </c>
      <c r="Q44" s="101">
        <f t="shared" si="7"/>
        <v>0.23677045104770925</v>
      </c>
      <c r="R44" s="5">
        <v>6</v>
      </c>
      <c r="S44" s="101">
        <f t="shared" si="8"/>
        <v>7.8688524590163927E-2</v>
      </c>
      <c r="T44" s="102">
        <v>10</v>
      </c>
      <c r="U44" s="101">
        <f t="shared" si="9"/>
        <v>1.3386880856760375</v>
      </c>
      <c r="V44" s="5">
        <v>10</v>
      </c>
      <c r="W44" s="101">
        <f t="shared" ref="W44:W102" si="15">V44/V$5*100</f>
        <v>1.3550135501355014</v>
      </c>
      <c r="X44" s="5">
        <v>0</v>
      </c>
      <c r="Y44" s="101" t="s">
        <v>1</v>
      </c>
    </row>
    <row r="45" spans="1:25" s="27" customFormat="1" ht="16.5">
      <c r="A45" s="100" t="s">
        <v>102</v>
      </c>
      <c r="B45" s="5">
        <v>74</v>
      </c>
      <c r="C45" s="101">
        <f t="shared" si="11"/>
        <v>0.10861906998590888</v>
      </c>
      <c r="D45" s="5">
        <v>41</v>
      </c>
      <c r="E45" s="101">
        <f t="shared" si="1"/>
        <v>0.10400811770674785</v>
      </c>
      <c r="F45" s="5">
        <v>33</v>
      </c>
      <c r="G45" s="101">
        <f t="shared" si="2"/>
        <v>0.11495053643583669</v>
      </c>
      <c r="H45" s="5">
        <v>60</v>
      </c>
      <c r="I45" s="101">
        <f t="shared" si="12"/>
        <v>8.2485565026120422E-2</v>
      </c>
      <c r="J45" s="5">
        <v>20</v>
      </c>
      <c r="K45" s="101">
        <f t="shared" si="13"/>
        <v>4.8753138483289861E-2</v>
      </c>
      <c r="L45" s="5">
        <v>40</v>
      </c>
      <c r="M45" s="101">
        <f t="shared" si="14"/>
        <v>0.12611533247154524</v>
      </c>
      <c r="N45" s="5">
        <v>6</v>
      </c>
      <c r="O45" s="101">
        <f t="shared" si="6"/>
        <v>3.733200597312096E-2</v>
      </c>
      <c r="P45" s="5">
        <v>3</v>
      </c>
      <c r="Q45" s="101">
        <f t="shared" si="7"/>
        <v>3.551556765715639E-2</v>
      </c>
      <c r="R45" s="5">
        <v>3</v>
      </c>
      <c r="S45" s="101">
        <f t="shared" si="8"/>
        <v>3.9344262295081964E-2</v>
      </c>
      <c r="T45" s="102">
        <v>0</v>
      </c>
      <c r="U45" s="101" t="s">
        <v>283</v>
      </c>
      <c r="V45" s="5">
        <v>0</v>
      </c>
      <c r="W45" s="101" t="s">
        <v>286</v>
      </c>
      <c r="X45" s="5">
        <v>0</v>
      </c>
      <c r="Y45" s="101" t="s">
        <v>1</v>
      </c>
    </row>
    <row r="46" spans="1:25" s="27" customFormat="1" ht="16.5">
      <c r="A46" s="100" t="s">
        <v>101</v>
      </c>
      <c r="B46" s="5">
        <v>37</v>
      </c>
      <c r="C46" s="101">
        <f t="shared" si="11"/>
        <v>5.430953499295444E-2</v>
      </c>
      <c r="D46" s="5">
        <v>12</v>
      </c>
      <c r="E46" s="101">
        <f t="shared" si="1"/>
        <v>3.0441400304414005E-2</v>
      </c>
      <c r="F46" s="5">
        <v>25</v>
      </c>
      <c r="G46" s="101">
        <f t="shared" si="2"/>
        <v>8.7083739724118717E-2</v>
      </c>
      <c r="H46" s="5">
        <v>69</v>
      </c>
      <c r="I46" s="101">
        <f t="shared" si="12"/>
        <v>9.4858399780038502E-2</v>
      </c>
      <c r="J46" s="5">
        <v>29</v>
      </c>
      <c r="K46" s="101">
        <f t="shared" si="13"/>
        <v>7.069205080077029E-2</v>
      </c>
      <c r="L46" s="5">
        <v>40</v>
      </c>
      <c r="M46" s="101">
        <f t="shared" si="14"/>
        <v>0.12611533247154524</v>
      </c>
      <c r="N46" s="5">
        <v>24</v>
      </c>
      <c r="O46" s="101">
        <f t="shared" si="6"/>
        <v>0.14932802389248384</v>
      </c>
      <c r="P46" s="5">
        <v>8</v>
      </c>
      <c r="Q46" s="101">
        <f t="shared" si="7"/>
        <v>9.4708180419083701E-2</v>
      </c>
      <c r="R46" s="5">
        <v>16</v>
      </c>
      <c r="S46" s="101">
        <f t="shared" si="8"/>
        <v>0.20983606557377052</v>
      </c>
      <c r="T46" s="102">
        <v>0</v>
      </c>
      <c r="U46" s="101" t="s">
        <v>283</v>
      </c>
      <c r="V46" s="5">
        <v>0</v>
      </c>
      <c r="W46" s="101" t="s">
        <v>286</v>
      </c>
      <c r="X46" s="5">
        <v>0</v>
      </c>
      <c r="Y46" s="101" t="s">
        <v>1</v>
      </c>
    </row>
    <row r="47" spans="1:25" s="27" customFormat="1" ht="16.5">
      <c r="A47" s="100" t="s">
        <v>100</v>
      </c>
      <c r="B47" s="5">
        <v>34</v>
      </c>
      <c r="C47" s="101">
        <f t="shared" si="11"/>
        <v>4.9906059182714888E-2</v>
      </c>
      <c r="D47" s="5">
        <v>16</v>
      </c>
      <c r="E47" s="101">
        <f t="shared" si="1"/>
        <v>4.0588533739218668E-2</v>
      </c>
      <c r="F47" s="5">
        <v>18</v>
      </c>
      <c r="G47" s="101">
        <f t="shared" si="2"/>
        <v>6.2700292601365476E-2</v>
      </c>
      <c r="H47" s="5">
        <v>38</v>
      </c>
      <c r="I47" s="101">
        <f t="shared" si="12"/>
        <v>5.2240857849876268E-2</v>
      </c>
      <c r="J47" s="5">
        <v>18</v>
      </c>
      <c r="K47" s="101">
        <f t="shared" si="13"/>
        <v>4.3877824634960878E-2</v>
      </c>
      <c r="L47" s="5">
        <v>20</v>
      </c>
      <c r="M47" s="101">
        <f t="shared" si="14"/>
        <v>6.3057666235772622E-2</v>
      </c>
      <c r="N47" s="5">
        <v>5</v>
      </c>
      <c r="O47" s="101">
        <f t="shared" si="6"/>
        <v>3.1110004977600796E-2</v>
      </c>
      <c r="P47" s="5">
        <v>2</v>
      </c>
      <c r="Q47" s="101">
        <f t="shared" si="7"/>
        <v>2.3677045104770925E-2</v>
      </c>
      <c r="R47" s="5">
        <v>3</v>
      </c>
      <c r="S47" s="101">
        <f t="shared" si="8"/>
        <v>3.9344262295081964E-2</v>
      </c>
      <c r="T47" s="102">
        <v>0</v>
      </c>
      <c r="U47" s="101" t="s">
        <v>283</v>
      </c>
      <c r="V47" s="5">
        <v>0</v>
      </c>
      <c r="W47" s="101" t="s">
        <v>286</v>
      </c>
      <c r="X47" s="5">
        <v>0</v>
      </c>
      <c r="Y47" s="101" t="s">
        <v>1</v>
      </c>
    </row>
    <row r="48" spans="1:25" s="27" customFormat="1" ht="16.5">
      <c r="A48" s="100" t="s">
        <v>99</v>
      </c>
      <c r="B48" s="5">
        <v>35</v>
      </c>
      <c r="C48" s="101">
        <f t="shared" si="11"/>
        <v>5.1373884452794741E-2</v>
      </c>
      <c r="D48" s="5">
        <v>24</v>
      </c>
      <c r="E48" s="101">
        <f t="shared" si="1"/>
        <v>6.088280060882801E-2</v>
      </c>
      <c r="F48" s="5">
        <v>11</v>
      </c>
      <c r="G48" s="101">
        <f t="shared" si="2"/>
        <v>3.8316845478612228E-2</v>
      </c>
      <c r="H48" s="5">
        <v>89</v>
      </c>
      <c r="I48" s="101">
        <f t="shared" si="12"/>
        <v>0.12235358812207864</v>
      </c>
      <c r="J48" s="5">
        <v>73</v>
      </c>
      <c r="K48" s="101">
        <f t="shared" si="13"/>
        <v>0.17794895546400799</v>
      </c>
      <c r="L48" s="5">
        <v>16</v>
      </c>
      <c r="M48" s="101">
        <f t="shared" si="14"/>
        <v>5.0446132988618088E-2</v>
      </c>
      <c r="N48" s="5">
        <v>11</v>
      </c>
      <c r="O48" s="101">
        <f t="shared" si="6"/>
        <v>6.8442010950721763E-2</v>
      </c>
      <c r="P48" s="5">
        <v>6</v>
      </c>
      <c r="Q48" s="101">
        <f t="shared" si="7"/>
        <v>7.1031135314312779E-2</v>
      </c>
      <c r="R48" s="5">
        <v>5</v>
      </c>
      <c r="S48" s="101">
        <f t="shared" si="8"/>
        <v>6.5573770491803282E-2</v>
      </c>
      <c r="T48" s="102">
        <v>0</v>
      </c>
      <c r="U48" s="101" t="s">
        <v>283</v>
      </c>
      <c r="V48" s="5">
        <v>0</v>
      </c>
      <c r="W48" s="101" t="s">
        <v>286</v>
      </c>
      <c r="X48" s="5">
        <v>0</v>
      </c>
      <c r="Y48" s="101" t="s">
        <v>1</v>
      </c>
    </row>
    <row r="49" spans="1:25" s="27" customFormat="1" ht="16.5">
      <c r="A49" s="100" t="s">
        <v>98</v>
      </c>
      <c r="B49" s="5">
        <v>41</v>
      </c>
      <c r="C49" s="101">
        <f t="shared" si="11"/>
        <v>6.018083607327384E-2</v>
      </c>
      <c r="D49" s="5">
        <v>36</v>
      </c>
      <c r="E49" s="101">
        <f t="shared" si="1"/>
        <v>9.1324200913242004E-2</v>
      </c>
      <c r="F49" s="5">
        <v>5</v>
      </c>
      <c r="G49" s="101">
        <f t="shared" si="2"/>
        <v>1.7416747944823743E-2</v>
      </c>
      <c r="H49" s="5">
        <v>55</v>
      </c>
      <c r="I49" s="101">
        <f t="shared" si="12"/>
        <v>7.5611767940610392E-2</v>
      </c>
      <c r="J49" s="5">
        <v>44</v>
      </c>
      <c r="K49" s="101">
        <f t="shared" si="13"/>
        <v>0.1072569046632377</v>
      </c>
      <c r="L49" s="5">
        <v>11</v>
      </c>
      <c r="M49" s="101">
        <f t="shared" si="14"/>
        <v>3.4681716429674936E-2</v>
      </c>
      <c r="N49" s="5">
        <v>7</v>
      </c>
      <c r="O49" s="101">
        <f t="shared" si="6"/>
        <v>4.3554006968641118E-2</v>
      </c>
      <c r="P49" s="5">
        <v>5</v>
      </c>
      <c r="Q49" s="101">
        <f t="shared" si="7"/>
        <v>5.9192612761927312E-2</v>
      </c>
      <c r="R49" s="5">
        <v>2</v>
      </c>
      <c r="S49" s="101">
        <f t="shared" si="8"/>
        <v>2.6229508196721315E-2</v>
      </c>
      <c r="T49" s="102">
        <v>0</v>
      </c>
      <c r="U49" s="101" t="s">
        <v>283</v>
      </c>
      <c r="V49" s="5">
        <v>0</v>
      </c>
      <c r="W49" s="101" t="s">
        <v>286</v>
      </c>
      <c r="X49" s="5">
        <v>0</v>
      </c>
      <c r="Y49" s="101" t="s">
        <v>1</v>
      </c>
    </row>
    <row r="50" spans="1:25" s="27" customFormat="1" ht="16.5">
      <c r="A50" s="100" t="s">
        <v>403</v>
      </c>
      <c r="B50" s="5">
        <v>20</v>
      </c>
      <c r="C50" s="101">
        <f t="shared" si="11"/>
        <v>2.9356505401596993E-2</v>
      </c>
      <c r="D50" s="5">
        <v>14</v>
      </c>
      <c r="E50" s="101">
        <f t="shared" si="1"/>
        <v>3.5514967021816335E-2</v>
      </c>
      <c r="F50" s="5">
        <v>6</v>
      </c>
      <c r="G50" s="101">
        <f t="shared" si="2"/>
        <v>2.0900097533788492E-2</v>
      </c>
      <c r="H50" s="5">
        <v>42</v>
      </c>
      <c r="I50" s="101">
        <f t="shared" si="12"/>
        <v>5.7739895518284297E-2</v>
      </c>
      <c r="J50" s="5">
        <v>31</v>
      </c>
      <c r="K50" s="101">
        <f t="shared" si="13"/>
        <v>7.5567364649099286E-2</v>
      </c>
      <c r="L50" s="5">
        <v>11</v>
      </c>
      <c r="M50" s="101">
        <f t="shared" si="14"/>
        <v>3.4681716429674936E-2</v>
      </c>
      <c r="N50" s="5">
        <v>38</v>
      </c>
      <c r="O50" s="101">
        <f t="shared" si="6"/>
        <v>0.23643603782976605</v>
      </c>
      <c r="P50" s="5">
        <v>20</v>
      </c>
      <c r="Q50" s="101">
        <f t="shared" si="7"/>
        <v>0.23677045104770925</v>
      </c>
      <c r="R50" s="5">
        <v>18</v>
      </c>
      <c r="S50" s="101">
        <f t="shared" si="8"/>
        <v>0.23606557377049181</v>
      </c>
      <c r="T50" s="102">
        <v>0</v>
      </c>
      <c r="U50" s="101" t="s">
        <v>283</v>
      </c>
      <c r="V50" s="5">
        <v>0</v>
      </c>
      <c r="W50" s="101" t="s">
        <v>286</v>
      </c>
      <c r="X50" s="5">
        <v>0</v>
      </c>
      <c r="Y50" s="101" t="s">
        <v>1</v>
      </c>
    </row>
    <row r="51" spans="1:25" s="27" customFormat="1" ht="16.5">
      <c r="A51" s="100" t="s">
        <v>97</v>
      </c>
      <c r="B51" s="5">
        <v>15</v>
      </c>
      <c r="C51" s="101">
        <f t="shared" si="11"/>
        <v>2.2017379051197748E-2</v>
      </c>
      <c r="D51" s="5">
        <v>6</v>
      </c>
      <c r="E51" s="101">
        <f t="shared" si="1"/>
        <v>1.5220700152207002E-2</v>
      </c>
      <c r="F51" s="5">
        <v>9</v>
      </c>
      <c r="G51" s="101">
        <f t="shared" si="2"/>
        <v>3.1350146300682738E-2</v>
      </c>
      <c r="H51" s="5">
        <v>35</v>
      </c>
      <c r="I51" s="101">
        <f t="shared" si="12"/>
        <v>4.8116579598570249E-2</v>
      </c>
      <c r="J51" s="5">
        <v>21</v>
      </c>
      <c r="K51" s="101">
        <f t="shared" si="13"/>
        <v>5.1190795407454359E-2</v>
      </c>
      <c r="L51" s="5">
        <v>14</v>
      </c>
      <c r="M51" s="101">
        <f t="shared" si="14"/>
        <v>4.4140366365040831E-2</v>
      </c>
      <c r="N51" s="5">
        <v>30</v>
      </c>
      <c r="O51" s="101">
        <f t="shared" si="6"/>
        <v>0.18666002986560479</v>
      </c>
      <c r="P51" s="5">
        <v>15</v>
      </c>
      <c r="Q51" s="101">
        <f t="shared" si="7"/>
        <v>0.17757783828578194</v>
      </c>
      <c r="R51" s="5">
        <v>15</v>
      </c>
      <c r="S51" s="101">
        <f t="shared" si="8"/>
        <v>0.19672131147540983</v>
      </c>
      <c r="T51" s="102">
        <v>3</v>
      </c>
      <c r="U51" s="101">
        <f t="shared" si="9"/>
        <v>0.40160642570281119</v>
      </c>
      <c r="V51" s="5">
        <v>3</v>
      </c>
      <c r="W51" s="101">
        <f t="shared" si="15"/>
        <v>0.40650406504065045</v>
      </c>
      <c r="X51" s="5">
        <v>0</v>
      </c>
      <c r="Y51" s="101" t="s">
        <v>1</v>
      </c>
    </row>
    <row r="52" spans="1:25" s="27" customFormat="1" ht="16.5">
      <c r="A52" s="100" t="s">
        <v>145</v>
      </c>
      <c r="B52" s="5">
        <v>35</v>
      </c>
      <c r="C52" s="101">
        <f t="shared" si="11"/>
        <v>5.1373884452794741E-2</v>
      </c>
      <c r="D52" s="5">
        <v>29</v>
      </c>
      <c r="E52" s="101">
        <f t="shared" si="1"/>
        <v>7.356671740233385E-2</v>
      </c>
      <c r="F52" s="5">
        <v>6</v>
      </c>
      <c r="G52" s="101">
        <f t="shared" si="2"/>
        <v>2.0900097533788492E-2</v>
      </c>
      <c r="H52" s="5">
        <v>44</v>
      </c>
      <c r="I52" s="101">
        <f t="shared" si="12"/>
        <v>6.0489414352488322E-2</v>
      </c>
      <c r="J52" s="5">
        <v>33</v>
      </c>
      <c r="K52" s="101">
        <f t="shared" si="13"/>
        <v>8.0442678497428269E-2</v>
      </c>
      <c r="L52" s="5">
        <v>11</v>
      </c>
      <c r="M52" s="101">
        <f t="shared" si="14"/>
        <v>3.4681716429674936E-2</v>
      </c>
      <c r="N52" s="5">
        <v>5</v>
      </c>
      <c r="O52" s="101">
        <f t="shared" si="6"/>
        <v>3.1110004977600796E-2</v>
      </c>
      <c r="P52" s="5">
        <v>4</v>
      </c>
      <c r="Q52" s="101">
        <f t="shared" si="7"/>
        <v>4.7354090209541851E-2</v>
      </c>
      <c r="R52" s="5">
        <v>1</v>
      </c>
      <c r="S52" s="101">
        <f t="shared" si="8"/>
        <v>1.3114754098360657E-2</v>
      </c>
      <c r="T52" s="102">
        <v>0</v>
      </c>
      <c r="U52" s="101" t="s">
        <v>285</v>
      </c>
      <c r="V52" s="5">
        <v>0</v>
      </c>
      <c r="W52" s="101" t="s">
        <v>285</v>
      </c>
      <c r="X52" s="5">
        <v>0</v>
      </c>
      <c r="Y52" s="101" t="s">
        <v>1</v>
      </c>
    </row>
    <row r="53" spans="1:25" s="27" customFormat="1" ht="16.5">
      <c r="A53" s="100" t="s">
        <v>95</v>
      </c>
      <c r="B53" s="5">
        <v>16</v>
      </c>
      <c r="C53" s="101">
        <f t="shared" si="11"/>
        <v>2.3485204321277597E-2</v>
      </c>
      <c r="D53" s="5">
        <v>16</v>
      </c>
      <c r="E53" s="101">
        <f t="shared" si="1"/>
        <v>4.0588533739218668E-2</v>
      </c>
      <c r="F53" s="5">
        <v>0</v>
      </c>
      <c r="G53" s="101" t="s">
        <v>283</v>
      </c>
      <c r="H53" s="5">
        <v>48</v>
      </c>
      <c r="I53" s="101">
        <f t="shared" si="12"/>
        <v>6.5988452020896343E-2</v>
      </c>
      <c r="J53" s="5">
        <v>45</v>
      </c>
      <c r="K53" s="101">
        <f t="shared" si="13"/>
        <v>0.10969456158740219</v>
      </c>
      <c r="L53" s="5">
        <v>3</v>
      </c>
      <c r="M53" s="101">
        <f t="shared" si="14"/>
        <v>9.4586499353658919E-3</v>
      </c>
      <c r="N53" s="5">
        <v>2</v>
      </c>
      <c r="O53" s="101">
        <f t="shared" si="6"/>
        <v>1.2444001991040319E-2</v>
      </c>
      <c r="P53" s="5">
        <v>2</v>
      </c>
      <c r="Q53" s="101">
        <f t="shared" si="7"/>
        <v>2.3677045104770925E-2</v>
      </c>
      <c r="R53" s="5">
        <v>0</v>
      </c>
      <c r="S53" s="101" t="s">
        <v>285</v>
      </c>
      <c r="T53" s="102">
        <v>1</v>
      </c>
      <c r="U53" s="101">
        <f t="shared" si="9"/>
        <v>0.13386880856760375</v>
      </c>
      <c r="V53" s="5">
        <v>1</v>
      </c>
      <c r="W53" s="101">
        <f t="shared" si="15"/>
        <v>0.13550135501355012</v>
      </c>
      <c r="X53" s="5">
        <v>0</v>
      </c>
      <c r="Y53" s="101" t="s">
        <v>1</v>
      </c>
    </row>
    <row r="54" spans="1:25" s="27" customFormat="1" ht="16.5">
      <c r="A54" s="100" t="s">
        <v>94</v>
      </c>
      <c r="B54" s="5">
        <v>18</v>
      </c>
      <c r="C54" s="101">
        <f t="shared" si="11"/>
        <v>2.6420854861437294E-2</v>
      </c>
      <c r="D54" s="5">
        <v>12</v>
      </c>
      <c r="E54" s="101">
        <f t="shared" si="1"/>
        <v>3.0441400304414005E-2</v>
      </c>
      <c r="F54" s="5">
        <v>6</v>
      </c>
      <c r="G54" s="101">
        <f t="shared" si="2"/>
        <v>2.0900097533788492E-2</v>
      </c>
      <c r="H54" s="5">
        <v>38</v>
      </c>
      <c r="I54" s="101">
        <f t="shared" si="12"/>
        <v>5.2240857849876268E-2</v>
      </c>
      <c r="J54" s="5">
        <v>24</v>
      </c>
      <c r="K54" s="101">
        <f t="shared" si="13"/>
        <v>5.8503766179947833E-2</v>
      </c>
      <c r="L54" s="5">
        <v>14</v>
      </c>
      <c r="M54" s="101">
        <f t="shared" si="14"/>
        <v>4.4140366365040831E-2</v>
      </c>
      <c r="N54" s="5">
        <v>5</v>
      </c>
      <c r="O54" s="101">
        <f t="shared" si="6"/>
        <v>3.1110004977600796E-2</v>
      </c>
      <c r="P54" s="5">
        <v>4</v>
      </c>
      <c r="Q54" s="101">
        <f t="shared" si="7"/>
        <v>4.7354090209541851E-2</v>
      </c>
      <c r="R54" s="5">
        <v>1</v>
      </c>
      <c r="S54" s="101">
        <f t="shared" si="8"/>
        <v>1.3114754098360657E-2</v>
      </c>
      <c r="T54" s="102">
        <v>0</v>
      </c>
      <c r="U54" s="101" t="s">
        <v>283</v>
      </c>
      <c r="V54" s="5">
        <v>0</v>
      </c>
      <c r="W54" s="101" t="s">
        <v>285</v>
      </c>
      <c r="X54" s="5">
        <v>0</v>
      </c>
      <c r="Y54" s="101" t="s">
        <v>1</v>
      </c>
    </row>
    <row r="55" spans="1:25" s="27" customFormat="1" ht="16.5">
      <c r="A55" s="100" t="s">
        <v>93</v>
      </c>
      <c r="B55" s="5">
        <v>12</v>
      </c>
      <c r="C55" s="101">
        <f t="shared" si="11"/>
        <v>1.7613903240958195E-2</v>
      </c>
      <c r="D55" s="5">
        <v>11</v>
      </c>
      <c r="E55" s="101">
        <f t="shared" si="1"/>
        <v>2.7904616945712838E-2</v>
      </c>
      <c r="F55" s="5">
        <v>1</v>
      </c>
      <c r="G55" s="101">
        <f t="shared" si="2"/>
        <v>3.4833495889647482E-3</v>
      </c>
      <c r="H55" s="5">
        <v>35</v>
      </c>
      <c r="I55" s="101">
        <f t="shared" si="12"/>
        <v>4.8116579598570249E-2</v>
      </c>
      <c r="J55" s="5">
        <v>24</v>
      </c>
      <c r="K55" s="101">
        <f t="shared" si="13"/>
        <v>5.8503766179947833E-2</v>
      </c>
      <c r="L55" s="5">
        <v>11</v>
      </c>
      <c r="M55" s="101">
        <f t="shared" si="14"/>
        <v>3.4681716429674936E-2</v>
      </c>
      <c r="N55" s="5">
        <v>5</v>
      </c>
      <c r="O55" s="101">
        <f t="shared" si="6"/>
        <v>3.1110004977600796E-2</v>
      </c>
      <c r="P55" s="5">
        <v>5</v>
      </c>
      <c r="Q55" s="101">
        <f t="shared" si="7"/>
        <v>5.9192612761927312E-2</v>
      </c>
      <c r="R55" s="5">
        <v>0</v>
      </c>
      <c r="S55" s="101" t="s">
        <v>285</v>
      </c>
      <c r="T55" s="102">
        <v>1</v>
      </c>
      <c r="U55" s="101">
        <f t="shared" si="9"/>
        <v>0.13386880856760375</v>
      </c>
      <c r="V55" s="5">
        <v>1</v>
      </c>
      <c r="W55" s="101">
        <f t="shared" si="15"/>
        <v>0.13550135501355012</v>
      </c>
      <c r="X55" s="5">
        <v>0</v>
      </c>
      <c r="Y55" s="101" t="s">
        <v>1</v>
      </c>
    </row>
    <row r="56" spans="1:25" s="27" customFormat="1" ht="16.5">
      <c r="A56" s="100" t="s">
        <v>282</v>
      </c>
      <c r="B56" s="5">
        <v>13</v>
      </c>
      <c r="C56" s="101">
        <f t="shared" si="11"/>
        <v>1.9081728511038044E-2</v>
      </c>
      <c r="D56" s="5">
        <v>3</v>
      </c>
      <c r="E56" s="101">
        <f t="shared" si="1"/>
        <v>7.6103500761035012E-3</v>
      </c>
      <c r="F56" s="5">
        <v>10</v>
      </c>
      <c r="G56" s="101">
        <f t="shared" si="2"/>
        <v>3.4833495889647487E-2</v>
      </c>
      <c r="H56" s="5">
        <v>34</v>
      </c>
      <c r="I56" s="101">
        <f t="shared" si="12"/>
        <v>4.674182018146824E-2</v>
      </c>
      <c r="J56" s="5">
        <v>18</v>
      </c>
      <c r="K56" s="101">
        <f t="shared" si="13"/>
        <v>4.3877824634960878E-2</v>
      </c>
      <c r="L56" s="5">
        <v>16</v>
      </c>
      <c r="M56" s="101">
        <f t="shared" si="14"/>
        <v>5.0446132988618088E-2</v>
      </c>
      <c r="N56" s="5">
        <v>2</v>
      </c>
      <c r="O56" s="101">
        <f t="shared" si="6"/>
        <v>1.2444001991040319E-2</v>
      </c>
      <c r="P56" s="5">
        <v>2</v>
      </c>
      <c r="Q56" s="101">
        <f t="shared" si="7"/>
        <v>2.3677045104770925E-2</v>
      </c>
      <c r="R56" s="5">
        <v>0</v>
      </c>
      <c r="S56" s="101" t="s">
        <v>285</v>
      </c>
      <c r="T56" s="102">
        <v>0</v>
      </c>
      <c r="U56" s="101" t="s">
        <v>285</v>
      </c>
      <c r="V56" s="5">
        <v>0</v>
      </c>
      <c r="W56" s="101" t="s">
        <v>283</v>
      </c>
      <c r="X56" s="5">
        <v>0</v>
      </c>
      <c r="Y56" s="101" t="s">
        <v>1</v>
      </c>
    </row>
    <row r="57" spans="1:25" s="27" customFormat="1" ht="16.5">
      <c r="A57" s="100" t="s">
        <v>92</v>
      </c>
      <c r="B57" s="5">
        <v>11</v>
      </c>
      <c r="C57" s="101">
        <f t="shared" si="11"/>
        <v>1.6146077970878348E-2</v>
      </c>
      <c r="D57" s="5">
        <v>7</v>
      </c>
      <c r="E57" s="101">
        <f t="shared" si="1"/>
        <v>1.7757483510908167E-2</v>
      </c>
      <c r="F57" s="5">
        <v>4</v>
      </c>
      <c r="G57" s="101">
        <f t="shared" si="2"/>
        <v>1.3933398355858993E-2</v>
      </c>
      <c r="H57" s="5">
        <v>29</v>
      </c>
      <c r="I57" s="101">
        <f t="shared" si="12"/>
        <v>3.9868023095958209E-2</v>
      </c>
      <c r="J57" s="5">
        <v>20</v>
      </c>
      <c r="K57" s="101">
        <f t="shared" si="13"/>
        <v>4.8753138483289861E-2</v>
      </c>
      <c r="L57" s="5">
        <v>9</v>
      </c>
      <c r="M57" s="101">
        <f t="shared" si="14"/>
        <v>2.8375949806097676E-2</v>
      </c>
      <c r="N57" s="5">
        <v>1</v>
      </c>
      <c r="O57" s="101">
        <f t="shared" si="6"/>
        <v>6.2220009955201595E-3</v>
      </c>
      <c r="P57" s="5">
        <v>0</v>
      </c>
      <c r="Q57" s="101" t="s">
        <v>285</v>
      </c>
      <c r="R57" s="5">
        <v>1</v>
      </c>
      <c r="S57" s="101">
        <f t="shared" si="8"/>
        <v>1.3114754098360657E-2</v>
      </c>
      <c r="T57" s="102">
        <v>0</v>
      </c>
      <c r="U57" s="101" t="s">
        <v>285</v>
      </c>
      <c r="V57" s="5">
        <v>0</v>
      </c>
      <c r="W57" s="101" t="s">
        <v>283</v>
      </c>
      <c r="X57" s="5">
        <v>0</v>
      </c>
      <c r="Y57" s="101" t="s">
        <v>1</v>
      </c>
    </row>
    <row r="58" spans="1:25" s="27" customFormat="1" ht="16.5">
      <c r="A58" s="100" t="s">
        <v>273</v>
      </c>
      <c r="B58" s="5">
        <v>15</v>
      </c>
      <c r="C58" s="101">
        <f t="shared" si="11"/>
        <v>2.2017379051197748E-2</v>
      </c>
      <c r="D58" s="5">
        <v>2</v>
      </c>
      <c r="E58" s="101">
        <f t="shared" si="1"/>
        <v>5.0735667174023336E-3</v>
      </c>
      <c r="F58" s="5">
        <v>13</v>
      </c>
      <c r="G58" s="101">
        <f t="shared" si="2"/>
        <v>4.5283544656541733E-2</v>
      </c>
      <c r="H58" s="5">
        <v>5</v>
      </c>
      <c r="I58" s="101">
        <f t="shared" si="12"/>
        <v>6.8737970855100366E-3</v>
      </c>
      <c r="J58" s="5">
        <v>2</v>
      </c>
      <c r="K58" s="101">
        <f t="shared" si="13"/>
        <v>4.8753138483289861E-3</v>
      </c>
      <c r="L58" s="5">
        <v>3</v>
      </c>
      <c r="M58" s="101">
        <f t="shared" si="14"/>
        <v>9.4586499353658919E-3</v>
      </c>
      <c r="N58" s="5">
        <v>0</v>
      </c>
      <c r="O58" s="101" t="s">
        <v>285</v>
      </c>
      <c r="P58" s="5">
        <v>0</v>
      </c>
      <c r="Q58" s="101" t="s">
        <v>285</v>
      </c>
      <c r="R58" s="5">
        <v>0</v>
      </c>
      <c r="S58" s="101" t="s">
        <v>285</v>
      </c>
      <c r="T58" s="102">
        <v>0</v>
      </c>
      <c r="U58" s="101" t="s">
        <v>285</v>
      </c>
      <c r="V58" s="5">
        <v>0</v>
      </c>
      <c r="W58" s="101" t="s">
        <v>283</v>
      </c>
      <c r="X58" s="5">
        <v>0</v>
      </c>
      <c r="Y58" s="101" t="s">
        <v>1</v>
      </c>
    </row>
    <row r="59" spans="1:25" s="27" customFormat="1" ht="16.5">
      <c r="A59" s="100" t="s">
        <v>91</v>
      </c>
      <c r="B59" s="5">
        <v>7</v>
      </c>
      <c r="C59" s="101">
        <f t="shared" si="11"/>
        <v>1.0274776890558947E-2</v>
      </c>
      <c r="D59" s="5">
        <v>4</v>
      </c>
      <c r="E59" s="101">
        <f t="shared" si="1"/>
        <v>1.0147133434804667E-2</v>
      </c>
      <c r="F59" s="5">
        <v>3</v>
      </c>
      <c r="G59" s="101">
        <f t="shared" ref="G59:G77" si="16">F59/F$5*100</f>
        <v>1.0450048766894246E-2</v>
      </c>
      <c r="H59" s="5">
        <v>23</v>
      </c>
      <c r="I59" s="101">
        <f t="shared" si="12"/>
        <v>3.1619466593346163E-2</v>
      </c>
      <c r="J59" s="5">
        <v>13</v>
      </c>
      <c r="K59" s="101">
        <f t="shared" si="13"/>
        <v>3.1689540014138408E-2</v>
      </c>
      <c r="L59" s="5">
        <v>10</v>
      </c>
      <c r="M59" s="101">
        <f t="shared" si="14"/>
        <v>3.1528833117886311E-2</v>
      </c>
      <c r="N59" s="5">
        <v>6</v>
      </c>
      <c r="O59" s="101">
        <f t="shared" si="6"/>
        <v>3.733200597312096E-2</v>
      </c>
      <c r="P59" s="5">
        <v>1</v>
      </c>
      <c r="Q59" s="101">
        <f t="shared" si="7"/>
        <v>1.1838522552385463E-2</v>
      </c>
      <c r="R59" s="5">
        <v>5</v>
      </c>
      <c r="S59" s="101">
        <f t="shared" si="8"/>
        <v>6.5573770491803282E-2</v>
      </c>
      <c r="T59" s="102">
        <v>0</v>
      </c>
      <c r="U59" s="101" t="s">
        <v>285</v>
      </c>
      <c r="V59" s="5">
        <v>0</v>
      </c>
      <c r="W59" s="101" t="s">
        <v>283</v>
      </c>
      <c r="X59" s="5">
        <v>0</v>
      </c>
      <c r="Y59" s="101" t="s">
        <v>1</v>
      </c>
    </row>
    <row r="60" spans="1:25" s="27" customFormat="1" ht="16.5">
      <c r="A60" s="100" t="s">
        <v>90</v>
      </c>
      <c r="B60" s="5">
        <v>9</v>
      </c>
      <c r="C60" s="101">
        <f t="shared" si="11"/>
        <v>1.3210427430718647E-2</v>
      </c>
      <c r="D60" s="5">
        <v>7</v>
      </c>
      <c r="E60" s="101">
        <f t="shared" si="1"/>
        <v>1.7757483510908167E-2</v>
      </c>
      <c r="F60" s="5">
        <v>2</v>
      </c>
      <c r="G60" s="101">
        <f t="shared" si="16"/>
        <v>6.9666991779294965E-3</v>
      </c>
      <c r="H60" s="5">
        <v>23</v>
      </c>
      <c r="I60" s="101">
        <f t="shared" si="12"/>
        <v>3.1619466593346163E-2</v>
      </c>
      <c r="J60" s="5">
        <v>11</v>
      </c>
      <c r="K60" s="101">
        <f t="shared" si="13"/>
        <v>2.6814226165809425E-2</v>
      </c>
      <c r="L60" s="5">
        <v>12</v>
      </c>
      <c r="M60" s="101">
        <f t="shared" si="14"/>
        <v>3.7834599741463568E-2</v>
      </c>
      <c r="N60" s="5">
        <v>3</v>
      </c>
      <c r="O60" s="101">
        <f t="shared" si="6"/>
        <v>1.866600298656048E-2</v>
      </c>
      <c r="P60" s="5">
        <v>2</v>
      </c>
      <c r="Q60" s="101">
        <f t="shared" si="7"/>
        <v>2.3677045104770925E-2</v>
      </c>
      <c r="R60" s="5">
        <v>1</v>
      </c>
      <c r="S60" s="101">
        <f t="shared" si="8"/>
        <v>1.3114754098360657E-2</v>
      </c>
      <c r="T60" s="102">
        <v>0</v>
      </c>
      <c r="U60" s="101" t="s">
        <v>285</v>
      </c>
      <c r="V60" s="5">
        <v>0</v>
      </c>
      <c r="W60" s="101" t="s">
        <v>283</v>
      </c>
      <c r="X60" s="5">
        <v>0</v>
      </c>
      <c r="Y60" s="101" t="s">
        <v>1</v>
      </c>
    </row>
    <row r="61" spans="1:25" s="27" customFormat="1" ht="16.5">
      <c r="A61" s="100" t="s">
        <v>89</v>
      </c>
      <c r="B61" s="5">
        <v>7</v>
      </c>
      <c r="C61" s="101">
        <f t="shared" si="11"/>
        <v>1.0274776890558947E-2</v>
      </c>
      <c r="D61" s="5">
        <v>5</v>
      </c>
      <c r="E61" s="101">
        <f t="shared" si="1"/>
        <v>1.2683916793505834E-2</v>
      </c>
      <c r="F61" s="5">
        <v>2</v>
      </c>
      <c r="G61" s="101">
        <f t="shared" si="16"/>
        <v>6.9666991779294965E-3</v>
      </c>
      <c r="H61" s="5">
        <v>21</v>
      </c>
      <c r="I61" s="101">
        <f t="shared" si="12"/>
        <v>2.8869947759142148E-2</v>
      </c>
      <c r="J61" s="5">
        <v>15</v>
      </c>
      <c r="K61" s="101">
        <f t="shared" si="13"/>
        <v>3.6564853862467397E-2</v>
      </c>
      <c r="L61" s="5">
        <v>6</v>
      </c>
      <c r="M61" s="101">
        <f t="shared" si="14"/>
        <v>1.8917299870731784E-2</v>
      </c>
      <c r="N61" s="5">
        <v>2</v>
      </c>
      <c r="O61" s="101">
        <f t="shared" si="6"/>
        <v>1.2444001991040319E-2</v>
      </c>
      <c r="P61" s="5">
        <v>1</v>
      </c>
      <c r="Q61" s="101">
        <f t="shared" si="7"/>
        <v>1.1838522552385463E-2</v>
      </c>
      <c r="R61" s="5">
        <v>1</v>
      </c>
      <c r="S61" s="101">
        <f t="shared" si="8"/>
        <v>1.3114754098360657E-2</v>
      </c>
      <c r="T61" s="102">
        <v>0</v>
      </c>
      <c r="U61" s="101" t="s">
        <v>285</v>
      </c>
      <c r="V61" s="5">
        <v>0</v>
      </c>
      <c r="W61" s="101" t="s">
        <v>283</v>
      </c>
      <c r="X61" s="5">
        <v>0</v>
      </c>
      <c r="Y61" s="101" t="s">
        <v>1</v>
      </c>
    </row>
    <row r="62" spans="1:25" s="27" customFormat="1" ht="16.5">
      <c r="A62" s="100" t="s">
        <v>88</v>
      </c>
      <c r="B62" s="5">
        <v>7</v>
      </c>
      <c r="C62" s="101">
        <f t="shared" si="11"/>
        <v>1.0274776890558947E-2</v>
      </c>
      <c r="D62" s="5">
        <v>5</v>
      </c>
      <c r="E62" s="101">
        <f t="shared" si="1"/>
        <v>1.2683916793505834E-2</v>
      </c>
      <c r="F62" s="5">
        <v>2</v>
      </c>
      <c r="G62" s="101">
        <f t="shared" si="16"/>
        <v>6.9666991779294965E-3</v>
      </c>
      <c r="H62" s="5">
        <v>20</v>
      </c>
      <c r="I62" s="101">
        <f t="shared" si="12"/>
        <v>2.7495188342040146E-2</v>
      </c>
      <c r="J62" s="5">
        <v>10</v>
      </c>
      <c r="K62" s="101">
        <f t="shared" si="13"/>
        <v>2.437656924164493E-2</v>
      </c>
      <c r="L62" s="5">
        <v>10</v>
      </c>
      <c r="M62" s="101">
        <f t="shared" si="14"/>
        <v>3.1528833117886311E-2</v>
      </c>
      <c r="N62" s="5">
        <v>1</v>
      </c>
      <c r="O62" s="101">
        <f t="shared" si="6"/>
        <v>6.2220009955201595E-3</v>
      </c>
      <c r="P62" s="5">
        <v>1</v>
      </c>
      <c r="Q62" s="101">
        <f t="shared" si="7"/>
        <v>1.1838522552385463E-2</v>
      </c>
      <c r="R62" s="5">
        <v>0</v>
      </c>
      <c r="S62" s="101" t="s">
        <v>285</v>
      </c>
      <c r="T62" s="102">
        <v>1</v>
      </c>
      <c r="U62" s="101">
        <f t="shared" si="9"/>
        <v>0.13386880856760375</v>
      </c>
      <c r="V62" s="5">
        <v>1</v>
      </c>
      <c r="W62" s="101">
        <f t="shared" si="15"/>
        <v>0.13550135501355012</v>
      </c>
      <c r="X62" s="5">
        <v>0</v>
      </c>
      <c r="Y62" s="101" t="s">
        <v>1</v>
      </c>
    </row>
    <row r="63" spans="1:25" s="27" customFormat="1" ht="16.5">
      <c r="A63" s="100" t="s">
        <v>272</v>
      </c>
      <c r="B63" s="5">
        <v>3</v>
      </c>
      <c r="C63" s="101">
        <f t="shared" si="11"/>
        <v>4.4034758102395486E-3</v>
      </c>
      <c r="D63" s="5">
        <v>2</v>
      </c>
      <c r="E63" s="101">
        <f t="shared" si="1"/>
        <v>5.0735667174023336E-3</v>
      </c>
      <c r="F63" s="5">
        <v>1</v>
      </c>
      <c r="G63" s="101">
        <f t="shared" si="16"/>
        <v>3.4833495889647482E-3</v>
      </c>
      <c r="H63" s="5">
        <v>19</v>
      </c>
      <c r="I63" s="101">
        <f t="shared" si="12"/>
        <v>2.6120428924938134E-2</v>
      </c>
      <c r="J63" s="5">
        <v>10</v>
      </c>
      <c r="K63" s="101">
        <f t="shared" si="13"/>
        <v>2.437656924164493E-2</v>
      </c>
      <c r="L63" s="5">
        <v>9</v>
      </c>
      <c r="M63" s="101">
        <f t="shared" si="14"/>
        <v>2.8375949806097676E-2</v>
      </c>
      <c r="N63" s="5">
        <v>6</v>
      </c>
      <c r="O63" s="101">
        <f t="shared" si="6"/>
        <v>3.733200597312096E-2</v>
      </c>
      <c r="P63" s="5">
        <v>6</v>
      </c>
      <c r="Q63" s="101">
        <f t="shared" si="7"/>
        <v>7.1031135314312779E-2</v>
      </c>
      <c r="R63" s="5">
        <v>0</v>
      </c>
      <c r="S63" s="101" t="s">
        <v>285</v>
      </c>
      <c r="T63" s="102">
        <v>0</v>
      </c>
      <c r="U63" s="101" t="s">
        <v>285</v>
      </c>
      <c r="V63" s="5">
        <v>0</v>
      </c>
      <c r="W63" s="101" t="s">
        <v>285</v>
      </c>
      <c r="X63" s="5">
        <v>0</v>
      </c>
      <c r="Y63" s="101" t="s">
        <v>1</v>
      </c>
    </row>
    <row r="64" spans="1:25" s="27" customFormat="1" ht="16.5">
      <c r="A64" s="100" t="s">
        <v>86</v>
      </c>
      <c r="B64" s="5">
        <v>1</v>
      </c>
      <c r="C64" s="101">
        <f t="shared" si="11"/>
        <v>1.4678252700798498E-3</v>
      </c>
      <c r="D64" s="5">
        <v>1</v>
      </c>
      <c r="E64" s="101">
        <f t="shared" si="1"/>
        <v>2.5367833587011668E-3</v>
      </c>
      <c r="F64" s="5">
        <v>0</v>
      </c>
      <c r="G64" s="101" t="s">
        <v>285</v>
      </c>
      <c r="H64" s="5">
        <v>20</v>
      </c>
      <c r="I64" s="101">
        <f t="shared" si="12"/>
        <v>2.7495188342040146E-2</v>
      </c>
      <c r="J64" s="5">
        <v>15</v>
      </c>
      <c r="K64" s="101">
        <f t="shared" si="13"/>
        <v>3.6564853862467397E-2</v>
      </c>
      <c r="L64" s="5">
        <v>5</v>
      </c>
      <c r="M64" s="101">
        <f t="shared" si="14"/>
        <v>1.5764416558943155E-2</v>
      </c>
      <c r="N64" s="5">
        <v>5</v>
      </c>
      <c r="O64" s="101">
        <f t="shared" si="6"/>
        <v>3.1110004977600796E-2</v>
      </c>
      <c r="P64" s="5">
        <v>5</v>
      </c>
      <c r="Q64" s="101">
        <f t="shared" si="7"/>
        <v>5.9192612761927312E-2</v>
      </c>
      <c r="R64" s="5">
        <v>0</v>
      </c>
      <c r="S64" s="101" t="s">
        <v>285</v>
      </c>
      <c r="T64" s="102">
        <v>0</v>
      </c>
      <c r="U64" s="101" t="s">
        <v>285</v>
      </c>
      <c r="V64" s="5">
        <v>0</v>
      </c>
      <c r="W64" s="101" t="s">
        <v>285</v>
      </c>
      <c r="X64" s="5">
        <v>0</v>
      </c>
      <c r="Y64" s="101" t="s">
        <v>1</v>
      </c>
    </row>
    <row r="65" spans="1:25" s="27" customFormat="1" ht="16.5">
      <c r="A65" s="100" t="s">
        <v>276</v>
      </c>
      <c r="B65" s="5">
        <v>9</v>
      </c>
      <c r="C65" s="101">
        <f t="shared" si="11"/>
        <v>1.3210427430718647E-2</v>
      </c>
      <c r="D65" s="5">
        <v>7</v>
      </c>
      <c r="E65" s="101">
        <f t="shared" si="1"/>
        <v>1.7757483510908167E-2</v>
      </c>
      <c r="F65" s="5">
        <v>2</v>
      </c>
      <c r="G65" s="101">
        <f t="shared" si="16"/>
        <v>6.9666991779294965E-3</v>
      </c>
      <c r="H65" s="5">
        <v>15</v>
      </c>
      <c r="I65" s="101">
        <f t="shared" si="12"/>
        <v>2.0621391256530106E-2</v>
      </c>
      <c r="J65" s="5">
        <v>12</v>
      </c>
      <c r="K65" s="101">
        <f t="shared" si="13"/>
        <v>2.9251883089973917E-2</v>
      </c>
      <c r="L65" s="5">
        <v>3</v>
      </c>
      <c r="M65" s="101">
        <f t="shared" si="14"/>
        <v>9.4586499353658919E-3</v>
      </c>
      <c r="N65" s="5">
        <v>0</v>
      </c>
      <c r="O65" s="101" t="s">
        <v>283</v>
      </c>
      <c r="P65" s="5">
        <v>0</v>
      </c>
      <c r="Q65" s="101" t="s">
        <v>285</v>
      </c>
      <c r="R65" s="5">
        <v>0</v>
      </c>
      <c r="S65" s="101" t="s">
        <v>285</v>
      </c>
      <c r="T65" s="102">
        <v>1</v>
      </c>
      <c r="U65" s="101">
        <f t="shared" si="9"/>
        <v>0.13386880856760375</v>
      </c>
      <c r="V65" s="5">
        <v>1</v>
      </c>
      <c r="W65" s="101">
        <f t="shared" si="15"/>
        <v>0.13550135501355012</v>
      </c>
      <c r="X65" s="5">
        <v>0</v>
      </c>
      <c r="Y65" s="101" t="s">
        <v>1</v>
      </c>
    </row>
    <row r="66" spans="1:25" s="27" customFormat="1" ht="16.5">
      <c r="A66" s="100" t="s">
        <v>85</v>
      </c>
      <c r="B66" s="5">
        <v>7</v>
      </c>
      <c r="C66" s="101">
        <f t="shared" si="11"/>
        <v>1.0274776890558947E-2</v>
      </c>
      <c r="D66" s="5">
        <v>5</v>
      </c>
      <c r="E66" s="101">
        <f t="shared" si="1"/>
        <v>1.2683916793505834E-2</v>
      </c>
      <c r="F66" s="5">
        <v>2</v>
      </c>
      <c r="G66" s="101">
        <f t="shared" si="16"/>
        <v>6.9666991779294965E-3</v>
      </c>
      <c r="H66" s="5">
        <v>10</v>
      </c>
      <c r="I66" s="101">
        <f t="shared" si="12"/>
        <v>1.3747594171020073E-2</v>
      </c>
      <c r="J66" s="5">
        <v>5</v>
      </c>
      <c r="K66" s="101">
        <f t="shared" si="13"/>
        <v>1.2188284620822465E-2</v>
      </c>
      <c r="L66" s="5">
        <v>5</v>
      </c>
      <c r="M66" s="101">
        <f t="shared" si="14"/>
        <v>1.5764416558943155E-2</v>
      </c>
      <c r="N66" s="5">
        <v>1</v>
      </c>
      <c r="O66" s="101">
        <f t="shared" si="6"/>
        <v>6.2220009955201595E-3</v>
      </c>
      <c r="P66" s="5">
        <v>1</v>
      </c>
      <c r="Q66" s="101">
        <f t="shared" si="7"/>
        <v>1.1838522552385463E-2</v>
      </c>
      <c r="R66" s="5">
        <v>0</v>
      </c>
      <c r="S66" s="101" t="s">
        <v>285</v>
      </c>
      <c r="T66" s="102">
        <v>0</v>
      </c>
      <c r="U66" s="101" t="s">
        <v>285</v>
      </c>
      <c r="V66" s="5">
        <v>0</v>
      </c>
      <c r="W66" s="101" t="s">
        <v>283</v>
      </c>
      <c r="X66" s="5">
        <v>0</v>
      </c>
      <c r="Y66" s="101" t="s">
        <v>1</v>
      </c>
    </row>
    <row r="67" spans="1:25" s="27" customFormat="1" ht="16.5">
      <c r="A67" s="100" t="s">
        <v>84</v>
      </c>
      <c r="B67" s="5">
        <v>8</v>
      </c>
      <c r="C67" s="101">
        <f t="shared" si="11"/>
        <v>1.1742602160638799E-2</v>
      </c>
      <c r="D67" s="5">
        <v>0</v>
      </c>
      <c r="E67" s="101" t="s">
        <v>283</v>
      </c>
      <c r="F67" s="5">
        <v>8</v>
      </c>
      <c r="G67" s="101">
        <f t="shared" si="16"/>
        <v>2.7866796711717986E-2</v>
      </c>
      <c r="H67" s="5">
        <v>7</v>
      </c>
      <c r="I67" s="101">
        <f t="shared" si="12"/>
        <v>9.6233159197140501E-3</v>
      </c>
      <c r="J67" s="5">
        <v>3</v>
      </c>
      <c r="K67" s="101">
        <f t="shared" si="13"/>
        <v>7.3129707724934791E-3</v>
      </c>
      <c r="L67" s="5">
        <v>4</v>
      </c>
      <c r="M67" s="101">
        <f t="shared" si="14"/>
        <v>1.2611533247154522E-2</v>
      </c>
      <c r="N67" s="5">
        <v>1</v>
      </c>
      <c r="O67" s="101">
        <f t="shared" si="6"/>
        <v>6.2220009955201595E-3</v>
      </c>
      <c r="P67" s="5">
        <v>0</v>
      </c>
      <c r="Q67" s="101" t="s">
        <v>285</v>
      </c>
      <c r="R67" s="5">
        <v>1</v>
      </c>
      <c r="S67" s="101">
        <f t="shared" si="8"/>
        <v>1.3114754098360657E-2</v>
      </c>
      <c r="T67" s="102">
        <v>0</v>
      </c>
      <c r="U67" s="101" t="s">
        <v>283</v>
      </c>
      <c r="V67" s="5">
        <v>0</v>
      </c>
      <c r="W67" s="101" t="s">
        <v>285</v>
      </c>
      <c r="X67" s="5">
        <v>0</v>
      </c>
      <c r="Y67" s="101" t="s">
        <v>1</v>
      </c>
    </row>
    <row r="68" spans="1:25" s="27" customFormat="1" ht="16.5">
      <c r="A68" s="100" t="s">
        <v>83</v>
      </c>
      <c r="B68" s="5">
        <v>4</v>
      </c>
      <c r="C68" s="101">
        <f t="shared" si="11"/>
        <v>5.8713010803193993E-3</v>
      </c>
      <c r="D68" s="5">
        <v>3</v>
      </c>
      <c r="E68" s="101">
        <f t="shared" si="1"/>
        <v>7.6103500761035012E-3</v>
      </c>
      <c r="F68" s="5">
        <v>1</v>
      </c>
      <c r="G68" s="101">
        <f t="shared" si="16"/>
        <v>3.4833495889647482E-3</v>
      </c>
      <c r="H68" s="5">
        <v>5</v>
      </c>
      <c r="I68" s="101">
        <f t="shared" si="12"/>
        <v>6.8737970855100366E-3</v>
      </c>
      <c r="J68" s="5">
        <v>3</v>
      </c>
      <c r="K68" s="101">
        <f t="shared" si="13"/>
        <v>7.3129707724934791E-3</v>
      </c>
      <c r="L68" s="5">
        <v>2</v>
      </c>
      <c r="M68" s="101">
        <f t="shared" si="14"/>
        <v>6.305766623577261E-3</v>
      </c>
      <c r="N68" s="5">
        <v>0</v>
      </c>
      <c r="O68" s="101" t="s">
        <v>294</v>
      </c>
      <c r="P68" s="5">
        <v>0</v>
      </c>
      <c r="Q68" s="101" t="s">
        <v>285</v>
      </c>
      <c r="R68" s="5">
        <v>0</v>
      </c>
      <c r="S68" s="101" t="s">
        <v>283</v>
      </c>
      <c r="T68" s="102">
        <v>5</v>
      </c>
      <c r="U68" s="101">
        <f t="shared" si="9"/>
        <v>0.66934404283801874</v>
      </c>
      <c r="V68" s="5">
        <v>5</v>
      </c>
      <c r="W68" s="101">
        <f t="shared" si="15"/>
        <v>0.6775067750677507</v>
      </c>
      <c r="X68" s="5">
        <v>0</v>
      </c>
      <c r="Y68" s="101" t="s">
        <v>1</v>
      </c>
    </row>
    <row r="69" spans="1:25" s="27" customFormat="1" ht="16.5">
      <c r="A69" s="100" t="s">
        <v>82</v>
      </c>
      <c r="B69" s="5">
        <v>4</v>
      </c>
      <c r="C69" s="101">
        <f t="shared" si="11"/>
        <v>5.8713010803193993E-3</v>
      </c>
      <c r="D69" s="5">
        <v>3</v>
      </c>
      <c r="E69" s="101">
        <f t="shared" si="1"/>
        <v>7.6103500761035012E-3</v>
      </c>
      <c r="F69" s="5">
        <v>1</v>
      </c>
      <c r="G69" s="101">
        <f t="shared" si="16"/>
        <v>3.4833495889647482E-3</v>
      </c>
      <c r="H69" s="5">
        <v>8</v>
      </c>
      <c r="I69" s="101">
        <f t="shared" ref="I69:I104" si="17">H69/H$5*100</f>
        <v>1.0998075336816057E-2</v>
      </c>
      <c r="J69" s="5">
        <v>7</v>
      </c>
      <c r="K69" s="101">
        <f t="shared" si="13"/>
        <v>1.706359846915145E-2</v>
      </c>
      <c r="L69" s="5">
        <v>1</v>
      </c>
      <c r="M69" s="101">
        <f t="shared" si="14"/>
        <v>3.1528833117886305E-3</v>
      </c>
      <c r="N69" s="5">
        <v>0</v>
      </c>
      <c r="O69" s="101" t="s">
        <v>294</v>
      </c>
      <c r="P69" s="5">
        <v>0</v>
      </c>
      <c r="Q69" s="101" t="s">
        <v>285</v>
      </c>
      <c r="R69" s="5">
        <v>0</v>
      </c>
      <c r="S69" s="101" t="s">
        <v>283</v>
      </c>
      <c r="T69" s="102">
        <v>2</v>
      </c>
      <c r="U69" s="101">
        <f t="shared" si="9"/>
        <v>0.2677376171352075</v>
      </c>
      <c r="V69" s="5">
        <v>2</v>
      </c>
      <c r="W69" s="101">
        <f t="shared" si="15"/>
        <v>0.27100271002710025</v>
      </c>
      <c r="X69" s="5">
        <v>0</v>
      </c>
      <c r="Y69" s="101" t="s">
        <v>1</v>
      </c>
    </row>
    <row r="70" spans="1:25" s="27" customFormat="1" ht="16.5">
      <c r="A70" s="100" t="s">
        <v>81</v>
      </c>
      <c r="B70" s="5">
        <v>4</v>
      </c>
      <c r="C70" s="101">
        <f t="shared" si="11"/>
        <v>5.8713010803193993E-3</v>
      </c>
      <c r="D70" s="5">
        <v>4</v>
      </c>
      <c r="E70" s="101">
        <f t="shared" si="1"/>
        <v>1.0147133434804667E-2</v>
      </c>
      <c r="F70" s="5">
        <v>0</v>
      </c>
      <c r="G70" s="101" t="s">
        <v>285</v>
      </c>
      <c r="H70" s="5">
        <v>5</v>
      </c>
      <c r="I70" s="101">
        <f t="shared" si="17"/>
        <v>6.8737970855100366E-3</v>
      </c>
      <c r="J70" s="5">
        <v>5</v>
      </c>
      <c r="K70" s="101">
        <f t="shared" si="13"/>
        <v>1.2188284620822465E-2</v>
      </c>
      <c r="L70" s="5">
        <v>0</v>
      </c>
      <c r="M70" s="101" t="s">
        <v>1</v>
      </c>
      <c r="N70" s="5">
        <v>0</v>
      </c>
      <c r="O70" s="101" t="s">
        <v>294</v>
      </c>
      <c r="P70" s="5">
        <v>0</v>
      </c>
      <c r="Q70" s="101" t="s">
        <v>296</v>
      </c>
      <c r="R70" s="5">
        <v>0</v>
      </c>
      <c r="S70" s="101" t="s">
        <v>283</v>
      </c>
      <c r="T70" s="102">
        <v>0</v>
      </c>
      <c r="U70" s="101" t="s">
        <v>285</v>
      </c>
      <c r="V70" s="5">
        <v>0</v>
      </c>
      <c r="W70" s="101" t="s">
        <v>285</v>
      </c>
      <c r="X70" s="5">
        <v>0</v>
      </c>
      <c r="Y70" s="101" t="s">
        <v>1</v>
      </c>
    </row>
    <row r="71" spans="1:25" s="27" customFormat="1" ht="16.5">
      <c r="A71" s="100" t="s">
        <v>80</v>
      </c>
      <c r="B71" s="5">
        <v>2</v>
      </c>
      <c r="C71" s="101">
        <f t="shared" si="11"/>
        <v>2.9356505401596997E-3</v>
      </c>
      <c r="D71" s="5">
        <v>2</v>
      </c>
      <c r="E71" s="101">
        <f t="shared" ref="E71:E103" si="18">D71/D$5*100</f>
        <v>5.0735667174023336E-3</v>
      </c>
      <c r="F71" s="5">
        <v>0</v>
      </c>
      <c r="G71" s="101" t="s">
        <v>285</v>
      </c>
      <c r="H71" s="5">
        <v>6</v>
      </c>
      <c r="I71" s="101">
        <f t="shared" si="17"/>
        <v>8.2485565026120429E-3</v>
      </c>
      <c r="J71" s="5">
        <v>5</v>
      </c>
      <c r="K71" s="101">
        <f t="shared" si="13"/>
        <v>1.2188284620822465E-2</v>
      </c>
      <c r="L71" s="5">
        <v>1</v>
      </c>
      <c r="M71" s="101">
        <f>L71/L$5*100</f>
        <v>3.1528833117886305E-3</v>
      </c>
      <c r="N71" s="5">
        <v>0</v>
      </c>
      <c r="O71" s="101" t="s">
        <v>294</v>
      </c>
      <c r="P71" s="5">
        <v>0</v>
      </c>
      <c r="Q71" s="101" t="s">
        <v>285</v>
      </c>
      <c r="R71" s="5">
        <v>0</v>
      </c>
      <c r="S71" s="101" t="s">
        <v>283</v>
      </c>
      <c r="T71" s="102">
        <v>0</v>
      </c>
      <c r="U71" s="101" t="s">
        <v>285</v>
      </c>
      <c r="V71" s="5">
        <v>0</v>
      </c>
      <c r="W71" s="101" t="s">
        <v>285</v>
      </c>
      <c r="X71" s="5">
        <v>0</v>
      </c>
      <c r="Y71" s="101" t="s">
        <v>1</v>
      </c>
    </row>
    <row r="72" spans="1:25" s="27" customFormat="1" ht="16.5">
      <c r="A72" s="100" t="s">
        <v>79</v>
      </c>
      <c r="B72" s="5">
        <v>1</v>
      </c>
      <c r="C72" s="101">
        <f t="shared" si="11"/>
        <v>1.4678252700798498E-3</v>
      </c>
      <c r="D72" s="5">
        <v>1</v>
      </c>
      <c r="E72" s="101">
        <f t="shared" si="18"/>
        <v>2.5367833587011668E-3</v>
      </c>
      <c r="F72" s="5">
        <v>0</v>
      </c>
      <c r="G72" s="101" t="s">
        <v>285</v>
      </c>
      <c r="H72" s="5">
        <v>4</v>
      </c>
      <c r="I72" s="101">
        <f t="shared" si="17"/>
        <v>5.4990376684080286E-3</v>
      </c>
      <c r="J72" s="5">
        <v>2</v>
      </c>
      <c r="K72" s="101">
        <f t="shared" si="13"/>
        <v>4.8753138483289861E-3</v>
      </c>
      <c r="L72" s="5">
        <v>2</v>
      </c>
      <c r="M72" s="101">
        <f>L72/L$5*100</f>
        <v>6.305766623577261E-3</v>
      </c>
      <c r="N72" s="5">
        <v>2</v>
      </c>
      <c r="O72" s="101">
        <f t="shared" ref="O72:O101" si="19">N72/N$5*100</f>
        <v>1.2444001991040319E-2</v>
      </c>
      <c r="P72" s="5">
        <v>2</v>
      </c>
      <c r="Q72" s="101">
        <f>P72/P$5*100</f>
        <v>2.3677045104770925E-2</v>
      </c>
      <c r="R72" s="5">
        <v>0</v>
      </c>
      <c r="S72" s="101" t="s">
        <v>283</v>
      </c>
      <c r="T72" s="102">
        <v>0</v>
      </c>
      <c r="U72" s="101" t="s">
        <v>285</v>
      </c>
      <c r="V72" s="5">
        <v>0</v>
      </c>
      <c r="W72" s="101" t="s">
        <v>285</v>
      </c>
      <c r="X72" s="5">
        <v>0</v>
      </c>
      <c r="Y72" s="101" t="s">
        <v>1</v>
      </c>
    </row>
    <row r="73" spans="1:25" s="27" customFormat="1" ht="16.5">
      <c r="A73" s="100" t="s">
        <v>78</v>
      </c>
      <c r="B73" s="5">
        <v>3</v>
      </c>
      <c r="C73" s="101">
        <f t="shared" si="11"/>
        <v>4.4034758102395486E-3</v>
      </c>
      <c r="D73" s="5">
        <v>2</v>
      </c>
      <c r="E73" s="101">
        <f t="shared" si="18"/>
        <v>5.0735667174023336E-3</v>
      </c>
      <c r="F73" s="5">
        <v>1</v>
      </c>
      <c r="G73" s="101">
        <f t="shared" si="16"/>
        <v>3.4833495889647482E-3</v>
      </c>
      <c r="H73" s="5">
        <v>4</v>
      </c>
      <c r="I73" s="101">
        <f t="shared" si="17"/>
        <v>5.4990376684080286E-3</v>
      </c>
      <c r="J73" s="5">
        <v>4</v>
      </c>
      <c r="K73" s="101">
        <f t="shared" si="13"/>
        <v>9.7506276966579722E-3</v>
      </c>
      <c r="L73" s="5">
        <v>0</v>
      </c>
      <c r="M73" s="101" t="s">
        <v>1</v>
      </c>
      <c r="N73" s="5">
        <v>0</v>
      </c>
      <c r="O73" s="101" t="s">
        <v>283</v>
      </c>
      <c r="P73" s="5">
        <v>0</v>
      </c>
      <c r="Q73" s="101" t="s">
        <v>285</v>
      </c>
      <c r="R73" s="5">
        <v>0</v>
      </c>
      <c r="S73" s="101" t="s">
        <v>283</v>
      </c>
      <c r="T73" s="102">
        <v>0</v>
      </c>
      <c r="U73" s="101" t="s">
        <v>285</v>
      </c>
      <c r="V73" s="5">
        <v>0</v>
      </c>
      <c r="W73" s="101" t="s">
        <v>285</v>
      </c>
      <c r="X73" s="5">
        <v>0</v>
      </c>
      <c r="Y73" s="101" t="s">
        <v>1</v>
      </c>
    </row>
    <row r="74" spans="1:25" s="27" customFormat="1" ht="16.5">
      <c r="A74" s="100" t="s">
        <v>77</v>
      </c>
      <c r="B74" s="5">
        <v>1</v>
      </c>
      <c r="C74" s="101">
        <f t="shared" si="11"/>
        <v>1.4678252700798498E-3</v>
      </c>
      <c r="D74" s="5">
        <v>0</v>
      </c>
      <c r="E74" s="101" t="s">
        <v>285</v>
      </c>
      <c r="F74" s="5">
        <v>1</v>
      </c>
      <c r="G74" s="101">
        <f t="shared" si="16"/>
        <v>3.4833495889647482E-3</v>
      </c>
      <c r="H74" s="5">
        <v>4</v>
      </c>
      <c r="I74" s="101">
        <f t="shared" si="17"/>
        <v>5.4990376684080286E-3</v>
      </c>
      <c r="J74" s="5">
        <v>2</v>
      </c>
      <c r="K74" s="101">
        <f t="shared" si="13"/>
        <v>4.8753138483289861E-3</v>
      </c>
      <c r="L74" s="5">
        <v>2</v>
      </c>
      <c r="M74" s="101">
        <f>L74/L$5*100</f>
        <v>6.305766623577261E-3</v>
      </c>
      <c r="N74" s="5">
        <v>0</v>
      </c>
      <c r="O74" s="101" t="s">
        <v>283</v>
      </c>
      <c r="P74" s="5">
        <v>0</v>
      </c>
      <c r="Q74" s="101" t="s">
        <v>285</v>
      </c>
      <c r="R74" s="5">
        <v>0</v>
      </c>
      <c r="S74" s="101" t="s">
        <v>283</v>
      </c>
      <c r="T74" s="102">
        <v>0</v>
      </c>
      <c r="U74" s="101" t="s">
        <v>285</v>
      </c>
      <c r="V74" s="5">
        <v>0</v>
      </c>
      <c r="W74" s="101" t="s">
        <v>285</v>
      </c>
      <c r="X74" s="5">
        <v>0</v>
      </c>
      <c r="Y74" s="101" t="s">
        <v>1</v>
      </c>
    </row>
    <row r="75" spans="1:25" s="27" customFormat="1" ht="16.5">
      <c r="A75" s="100" t="s">
        <v>73</v>
      </c>
      <c r="B75" s="5">
        <v>1</v>
      </c>
      <c r="C75" s="101">
        <f t="shared" si="11"/>
        <v>1.4678252700798498E-3</v>
      </c>
      <c r="D75" s="5">
        <v>0</v>
      </c>
      <c r="E75" s="101" t="s">
        <v>283</v>
      </c>
      <c r="F75" s="5">
        <v>1</v>
      </c>
      <c r="G75" s="101">
        <f t="shared" si="16"/>
        <v>3.4833495889647482E-3</v>
      </c>
      <c r="H75" s="5">
        <v>3</v>
      </c>
      <c r="I75" s="101">
        <f t="shared" si="17"/>
        <v>4.1242782513060215E-3</v>
      </c>
      <c r="J75" s="5">
        <v>3</v>
      </c>
      <c r="K75" s="101">
        <f t="shared" si="13"/>
        <v>7.3129707724934791E-3</v>
      </c>
      <c r="L75" s="5">
        <v>0</v>
      </c>
      <c r="M75" s="101" t="s">
        <v>283</v>
      </c>
      <c r="N75" s="5">
        <v>0</v>
      </c>
      <c r="O75" s="101" t="s">
        <v>283</v>
      </c>
      <c r="P75" s="5">
        <v>0</v>
      </c>
      <c r="Q75" s="101" t="s">
        <v>285</v>
      </c>
      <c r="R75" s="5">
        <v>0</v>
      </c>
      <c r="S75" s="101" t="s">
        <v>283</v>
      </c>
      <c r="T75" s="102">
        <v>0</v>
      </c>
      <c r="U75" s="101" t="s">
        <v>285</v>
      </c>
      <c r="V75" s="5">
        <v>0</v>
      </c>
      <c r="W75" s="101" t="s">
        <v>285</v>
      </c>
      <c r="X75" s="5">
        <v>0</v>
      </c>
      <c r="Y75" s="101" t="s">
        <v>1</v>
      </c>
    </row>
    <row r="76" spans="1:25" s="27" customFormat="1" ht="16.5">
      <c r="A76" s="100" t="s">
        <v>76</v>
      </c>
      <c r="B76" s="5">
        <v>3</v>
      </c>
      <c r="C76" s="101">
        <f t="shared" si="11"/>
        <v>4.4034758102395486E-3</v>
      </c>
      <c r="D76" s="5">
        <v>3</v>
      </c>
      <c r="E76" s="101">
        <f t="shared" si="18"/>
        <v>7.6103500761035012E-3</v>
      </c>
      <c r="F76" s="5">
        <v>0</v>
      </c>
      <c r="G76" s="101" t="s">
        <v>290</v>
      </c>
      <c r="H76" s="5">
        <v>2</v>
      </c>
      <c r="I76" s="101">
        <f t="shared" si="17"/>
        <v>2.7495188342040143E-3</v>
      </c>
      <c r="J76" s="5">
        <v>1</v>
      </c>
      <c r="K76" s="101">
        <f t="shared" si="13"/>
        <v>2.437656924164493E-3</v>
      </c>
      <c r="L76" s="5">
        <v>1</v>
      </c>
      <c r="M76" s="101">
        <f>L76/L$5*100</f>
        <v>3.1528833117886305E-3</v>
      </c>
      <c r="N76" s="5">
        <v>0</v>
      </c>
      <c r="O76" s="101" t="s">
        <v>283</v>
      </c>
      <c r="P76" s="5">
        <v>0</v>
      </c>
      <c r="Q76" s="101" t="s">
        <v>285</v>
      </c>
      <c r="R76" s="5">
        <v>0</v>
      </c>
      <c r="S76" s="101" t="s">
        <v>283</v>
      </c>
      <c r="T76" s="102">
        <v>0</v>
      </c>
      <c r="U76" s="101" t="s">
        <v>285</v>
      </c>
      <c r="V76" s="5">
        <v>0</v>
      </c>
      <c r="W76" s="101" t="s">
        <v>285</v>
      </c>
      <c r="X76" s="5">
        <v>0</v>
      </c>
      <c r="Y76" s="101" t="s">
        <v>1</v>
      </c>
    </row>
    <row r="77" spans="1:25" s="27" customFormat="1" ht="16.5">
      <c r="A77" s="100" t="s">
        <v>74</v>
      </c>
      <c r="B77" s="5">
        <v>3</v>
      </c>
      <c r="C77" s="101">
        <f t="shared" si="11"/>
        <v>4.4034758102395486E-3</v>
      </c>
      <c r="D77" s="5">
        <v>2</v>
      </c>
      <c r="E77" s="101">
        <f t="shared" si="18"/>
        <v>5.0735667174023336E-3</v>
      </c>
      <c r="F77" s="5">
        <v>1</v>
      </c>
      <c r="G77" s="101">
        <f t="shared" si="16"/>
        <v>3.4833495889647482E-3</v>
      </c>
      <c r="H77" s="5">
        <v>1</v>
      </c>
      <c r="I77" s="101">
        <f t="shared" si="17"/>
        <v>1.3747594171020072E-3</v>
      </c>
      <c r="J77" s="5">
        <v>1</v>
      </c>
      <c r="K77" s="101">
        <f t="shared" si="13"/>
        <v>2.437656924164493E-3</v>
      </c>
      <c r="L77" s="5">
        <v>0</v>
      </c>
      <c r="M77" s="101" t="s">
        <v>1</v>
      </c>
      <c r="N77" s="5">
        <v>0</v>
      </c>
      <c r="O77" s="101" t="s">
        <v>283</v>
      </c>
      <c r="P77" s="5">
        <v>0</v>
      </c>
      <c r="Q77" s="101" t="s">
        <v>285</v>
      </c>
      <c r="R77" s="5">
        <v>0</v>
      </c>
      <c r="S77" s="101" t="s">
        <v>283</v>
      </c>
      <c r="T77" s="102">
        <v>0</v>
      </c>
      <c r="U77" s="101" t="s">
        <v>285</v>
      </c>
      <c r="V77" s="5">
        <v>0</v>
      </c>
      <c r="W77" s="101" t="s">
        <v>285</v>
      </c>
      <c r="X77" s="5">
        <v>0</v>
      </c>
      <c r="Y77" s="101" t="s">
        <v>1</v>
      </c>
    </row>
    <row r="78" spans="1:25" s="27" customFormat="1" ht="16.5">
      <c r="A78" s="100" t="s">
        <v>75</v>
      </c>
      <c r="B78" s="5">
        <v>0</v>
      </c>
      <c r="C78" s="101" t="s">
        <v>283</v>
      </c>
      <c r="D78" s="5">
        <v>0</v>
      </c>
      <c r="E78" s="101" t="s">
        <v>287</v>
      </c>
      <c r="F78" s="5">
        <v>0</v>
      </c>
      <c r="G78" s="101" t="s">
        <v>285</v>
      </c>
      <c r="H78" s="5">
        <v>4</v>
      </c>
      <c r="I78" s="101">
        <f t="shared" si="17"/>
        <v>5.4990376684080286E-3</v>
      </c>
      <c r="J78" s="5">
        <v>3</v>
      </c>
      <c r="K78" s="101">
        <f t="shared" si="13"/>
        <v>7.3129707724934791E-3</v>
      </c>
      <c r="L78" s="5">
        <v>1</v>
      </c>
      <c r="M78" s="101">
        <f>L78/L$5*100</f>
        <v>3.1528833117886305E-3</v>
      </c>
      <c r="N78" s="5">
        <v>1</v>
      </c>
      <c r="O78" s="101">
        <f t="shared" si="19"/>
        <v>6.2220009955201595E-3</v>
      </c>
      <c r="P78" s="5">
        <v>0</v>
      </c>
      <c r="Q78" s="101" t="s">
        <v>285</v>
      </c>
      <c r="R78" s="5">
        <v>1</v>
      </c>
      <c r="S78" s="101">
        <f t="shared" ref="S78" si="20">R78/R$5*100</f>
        <v>1.3114754098360657E-2</v>
      </c>
      <c r="T78" s="102">
        <v>0</v>
      </c>
      <c r="U78" s="101" t="s">
        <v>285</v>
      </c>
      <c r="V78" s="5">
        <v>0</v>
      </c>
      <c r="W78" s="101" t="s">
        <v>285</v>
      </c>
      <c r="X78" s="5">
        <v>0</v>
      </c>
      <c r="Y78" s="101" t="s">
        <v>1</v>
      </c>
    </row>
    <row r="79" spans="1:25" s="27" customFormat="1" ht="16.5">
      <c r="A79" s="100" t="s">
        <v>71</v>
      </c>
      <c r="B79" s="5">
        <v>0</v>
      </c>
      <c r="C79" s="101" t="s">
        <v>283</v>
      </c>
      <c r="D79" s="5">
        <v>0</v>
      </c>
      <c r="E79" s="101" t="s">
        <v>283</v>
      </c>
      <c r="F79" s="5">
        <v>0</v>
      </c>
      <c r="G79" s="101" t="s">
        <v>285</v>
      </c>
      <c r="H79" s="5">
        <v>4</v>
      </c>
      <c r="I79" s="101">
        <f t="shared" si="17"/>
        <v>5.4990376684080286E-3</v>
      </c>
      <c r="J79" s="5">
        <v>2</v>
      </c>
      <c r="K79" s="101">
        <f t="shared" si="13"/>
        <v>4.8753138483289861E-3</v>
      </c>
      <c r="L79" s="5">
        <v>2</v>
      </c>
      <c r="M79" s="101">
        <f>L79/L$5*100</f>
        <v>6.305766623577261E-3</v>
      </c>
      <c r="N79" s="5">
        <v>0</v>
      </c>
      <c r="O79" s="101" t="s">
        <v>285</v>
      </c>
      <c r="P79" s="5">
        <v>0</v>
      </c>
      <c r="Q79" s="101" t="s">
        <v>285</v>
      </c>
      <c r="R79" s="5">
        <v>0</v>
      </c>
      <c r="S79" s="101" t="s">
        <v>283</v>
      </c>
      <c r="T79" s="102">
        <v>1</v>
      </c>
      <c r="U79" s="101">
        <f t="shared" ref="U79:U102" si="21">T79/T$5*100</f>
        <v>0.13386880856760375</v>
      </c>
      <c r="V79" s="5">
        <v>1</v>
      </c>
      <c r="W79" s="101">
        <f t="shared" si="15"/>
        <v>0.13550135501355012</v>
      </c>
      <c r="X79" s="5">
        <v>0</v>
      </c>
      <c r="Y79" s="101" t="s">
        <v>1</v>
      </c>
    </row>
    <row r="80" spans="1:25" s="27" customFormat="1" ht="16.5">
      <c r="A80" s="100" t="s">
        <v>275</v>
      </c>
      <c r="B80" s="5">
        <v>3</v>
      </c>
      <c r="C80" s="101">
        <f t="shared" si="11"/>
        <v>4.4034758102395486E-3</v>
      </c>
      <c r="D80" s="5">
        <v>3</v>
      </c>
      <c r="E80" s="101">
        <f t="shared" si="18"/>
        <v>7.6103500761035012E-3</v>
      </c>
      <c r="F80" s="5">
        <v>0</v>
      </c>
      <c r="G80" s="101" t="s">
        <v>285</v>
      </c>
      <c r="H80" s="5">
        <v>2</v>
      </c>
      <c r="I80" s="101">
        <f t="shared" si="17"/>
        <v>2.7495188342040143E-3</v>
      </c>
      <c r="J80" s="5">
        <v>2</v>
      </c>
      <c r="K80" s="101">
        <f t="shared" si="13"/>
        <v>4.8753138483289861E-3</v>
      </c>
      <c r="L80" s="5">
        <v>0</v>
      </c>
      <c r="M80" s="101" t="s">
        <v>1</v>
      </c>
      <c r="N80" s="5">
        <v>0</v>
      </c>
      <c r="O80" s="101" t="s">
        <v>285</v>
      </c>
      <c r="P80" s="5">
        <v>0</v>
      </c>
      <c r="Q80" s="101" t="s">
        <v>285</v>
      </c>
      <c r="R80" s="5">
        <v>0</v>
      </c>
      <c r="S80" s="101" t="s">
        <v>283</v>
      </c>
      <c r="T80" s="102">
        <v>0</v>
      </c>
      <c r="U80" s="101" t="s">
        <v>283</v>
      </c>
      <c r="V80" s="5">
        <v>0</v>
      </c>
      <c r="W80" s="101" t="s">
        <v>285</v>
      </c>
      <c r="X80" s="5">
        <v>0</v>
      </c>
      <c r="Y80" s="101" t="s">
        <v>1</v>
      </c>
    </row>
    <row r="81" spans="1:25" s="27" customFormat="1" ht="16.5">
      <c r="A81" s="100" t="s">
        <v>72</v>
      </c>
      <c r="B81" s="5">
        <v>0</v>
      </c>
      <c r="C81" s="101" t="s">
        <v>285</v>
      </c>
      <c r="D81" s="5">
        <v>0</v>
      </c>
      <c r="E81" s="101" t="s">
        <v>283</v>
      </c>
      <c r="F81" s="5">
        <v>0</v>
      </c>
      <c r="G81" s="101" t="s">
        <v>285</v>
      </c>
      <c r="H81" s="5">
        <v>5</v>
      </c>
      <c r="I81" s="101">
        <f t="shared" si="17"/>
        <v>6.8737970855100366E-3</v>
      </c>
      <c r="J81" s="5">
        <v>3</v>
      </c>
      <c r="K81" s="101">
        <f t="shared" si="13"/>
        <v>7.3129707724934791E-3</v>
      </c>
      <c r="L81" s="5">
        <v>2</v>
      </c>
      <c r="M81" s="101">
        <f>L81/L$5*100</f>
        <v>6.305766623577261E-3</v>
      </c>
      <c r="N81" s="5">
        <v>0</v>
      </c>
      <c r="O81" s="101" t="s">
        <v>285</v>
      </c>
      <c r="P81" s="5">
        <v>0</v>
      </c>
      <c r="Q81" s="101" t="s">
        <v>285</v>
      </c>
      <c r="R81" s="5">
        <v>0</v>
      </c>
      <c r="S81" s="101" t="s">
        <v>283</v>
      </c>
      <c r="T81" s="102">
        <v>0</v>
      </c>
      <c r="U81" s="101" t="s">
        <v>283</v>
      </c>
      <c r="V81" s="5">
        <v>0</v>
      </c>
      <c r="W81" s="101" t="s">
        <v>285</v>
      </c>
      <c r="X81" s="5">
        <v>0</v>
      </c>
      <c r="Y81" s="101" t="s">
        <v>1</v>
      </c>
    </row>
    <row r="82" spans="1:25" s="27" customFormat="1" ht="16.5">
      <c r="A82" s="100" t="s">
        <v>67</v>
      </c>
      <c r="B82" s="5">
        <v>4</v>
      </c>
      <c r="C82" s="101">
        <f t="shared" si="11"/>
        <v>5.8713010803193993E-3</v>
      </c>
      <c r="D82" s="5">
        <v>2</v>
      </c>
      <c r="E82" s="101">
        <f t="shared" si="18"/>
        <v>5.0735667174023336E-3</v>
      </c>
      <c r="F82" s="5">
        <v>2</v>
      </c>
      <c r="G82" s="101">
        <f t="shared" ref="G82:G99" si="22">F82/F$5*100</f>
        <v>6.9666991779294965E-3</v>
      </c>
      <c r="H82" s="5">
        <v>0</v>
      </c>
      <c r="I82" s="101" t="s">
        <v>285</v>
      </c>
      <c r="J82" s="5">
        <v>0</v>
      </c>
      <c r="K82" s="101" t="s">
        <v>285</v>
      </c>
      <c r="L82" s="5">
        <v>0</v>
      </c>
      <c r="M82" s="101" t="s">
        <v>283</v>
      </c>
      <c r="N82" s="5">
        <v>0</v>
      </c>
      <c r="O82" s="101" t="s">
        <v>285</v>
      </c>
      <c r="P82" s="5">
        <v>0</v>
      </c>
      <c r="Q82" s="101" t="s">
        <v>285</v>
      </c>
      <c r="R82" s="5">
        <v>0</v>
      </c>
      <c r="S82" s="101" t="s">
        <v>283</v>
      </c>
      <c r="T82" s="102">
        <v>0</v>
      </c>
      <c r="U82" s="101" t="s">
        <v>283</v>
      </c>
      <c r="V82" s="5">
        <v>0</v>
      </c>
      <c r="W82" s="101" t="s">
        <v>285</v>
      </c>
      <c r="X82" s="5">
        <v>0</v>
      </c>
      <c r="Y82" s="101" t="s">
        <v>1</v>
      </c>
    </row>
    <row r="83" spans="1:25" s="27" customFormat="1" ht="16.5">
      <c r="A83" s="100" t="s">
        <v>68</v>
      </c>
      <c r="B83" s="5">
        <v>0</v>
      </c>
      <c r="C83" s="101" t="s">
        <v>286</v>
      </c>
      <c r="D83" s="5">
        <v>0</v>
      </c>
      <c r="E83" s="101" t="s">
        <v>283</v>
      </c>
      <c r="F83" s="5">
        <v>0</v>
      </c>
      <c r="G83" s="101" t="s">
        <v>285</v>
      </c>
      <c r="H83" s="5">
        <v>4</v>
      </c>
      <c r="I83" s="101">
        <f t="shared" si="17"/>
        <v>5.4990376684080286E-3</v>
      </c>
      <c r="J83" s="5">
        <v>3</v>
      </c>
      <c r="K83" s="101">
        <f t="shared" si="13"/>
        <v>7.3129707724934791E-3</v>
      </c>
      <c r="L83" s="5">
        <v>1</v>
      </c>
      <c r="M83" s="101">
        <f t="shared" ref="M83:M95" si="23">L83/L$5*100</f>
        <v>3.1528833117886305E-3</v>
      </c>
      <c r="N83" s="5">
        <v>0</v>
      </c>
      <c r="O83" s="101" t="s">
        <v>285</v>
      </c>
      <c r="P83" s="5">
        <v>0</v>
      </c>
      <c r="Q83" s="101" t="s">
        <v>285</v>
      </c>
      <c r="R83" s="5">
        <v>0</v>
      </c>
      <c r="S83" s="101" t="s">
        <v>283</v>
      </c>
      <c r="T83" s="102">
        <v>0</v>
      </c>
      <c r="U83" s="101" t="s">
        <v>283</v>
      </c>
      <c r="V83" s="5">
        <v>0</v>
      </c>
      <c r="W83" s="101" t="s">
        <v>285</v>
      </c>
      <c r="X83" s="5">
        <v>0</v>
      </c>
      <c r="Y83" s="101" t="s">
        <v>1</v>
      </c>
    </row>
    <row r="84" spans="1:25" s="27" customFormat="1" ht="16.5">
      <c r="A84" s="100" t="s">
        <v>69</v>
      </c>
      <c r="B84" s="5">
        <v>1</v>
      </c>
      <c r="C84" s="101">
        <f t="shared" si="11"/>
        <v>1.4678252700798498E-3</v>
      </c>
      <c r="D84" s="5">
        <v>0</v>
      </c>
      <c r="E84" s="101" t="s">
        <v>283</v>
      </c>
      <c r="F84" s="5">
        <v>1</v>
      </c>
      <c r="G84" s="101">
        <f t="shared" si="22"/>
        <v>3.4833495889647482E-3</v>
      </c>
      <c r="H84" s="5">
        <v>2</v>
      </c>
      <c r="I84" s="101">
        <f t="shared" si="17"/>
        <v>2.7495188342040143E-3</v>
      </c>
      <c r="J84" s="5">
        <v>1</v>
      </c>
      <c r="K84" s="101">
        <f t="shared" si="13"/>
        <v>2.437656924164493E-3</v>
      </c>
      <c r="L84" s="5">
        <v>1</v>
      </c>
      <c r="M84" s="101">
        <f t="shared" si="23"/>
        <v>3.1528833117886305E-3</v>
      </c>
      <c r="N84" s="5">
        <v>1</v>
      </c>
      <c r="O84" s="101">
        <f t="shared" si="19"/>
        <v>6.2220009955201595E-3</v>
      </c>
      <c r="P84" s="5">
        <v>1</v>
      </c>
      <c r="Q84" s="101">
        <f t="shared" ref="Q84:Q101" si="24">P84/P$5*100</f>
        <v>1.1838522552385463E-2</v>
      </c>
      <c r="R84" s="5">
        <v>0</v>
      </c>
      <c r="S84" s="101" t="s">
        <v>283</v>
      </c>
      <c r="T84" s="102">
        <v>0</v>
      </c>
      <c r="U84" s="101" t="s">
        <v>283</v>
      </c>
      <c r="V84" s="5">
        <v>0</v>
      </c>
      <c r="W84" s="101" t="s">
        <v>285</v>
      </c>
      <c r="X84" s="5">
        <v>0</v>
      </c>
      <c r="Y84" s="101" t="s">
        <v>1</v>
      </c>
    </row>
    <row r="85" spans="1:25" s="27" customFormat="1" ht="16.5">
      <c r="A85" s="100" t="s">
        <v>70</v>
      </c>
      <c r="B85" s="5">
        <v>1</v>
      </c>
      <c r="C85" s="101">
        <f t="shared" si="11"/>
        <v>1.4678252700798498E-3</v>
      </c>
      <c r="D85" s="5">
        <v>1</v>
      </c>
      <c r="E85" s="101">
        <f t="shared" si="18"/>
        <v>2.5367833587011668E-3</v>
      </c>
      <c r="F85" s="5">
        <v>0</v>
      </c>
      <c r="G85" s="101" t="s">
        <v>283</v>
      </c>
      <c r="H85" s="5">
        <v>2</v>
      </c>
      <c r="I85" s="101">
        <f t="shared" si="17"/>
        <v>2.7495188342040143E-3</v>
      </c>
      <c r="J85" s="5">
        <v>1</v>
      </c>
      <c r="K85" s="101">
        <f t="shared" si="13"/>
        <v>2.437656924164493E-3</v>
      </c>
      <c r="L85" s="5">
        <v>1</v>
      </c>
      <c r="M85" s="101">
        <f t="shared" si="23"/>
        <v>3.1528833117886305E-3</v>
      </c>
      <c r="N85" s="5">
        <v>1</v>
      </c>
      <c r="O85" s="101">
        <f t="shared" si="19"/>
        <v>6.2220009955201595E-3</v>
      </c>
      <c r="P85" s="5">
        <v>1</v>
      </c>
      <c r="Q85" s="101">
        <f t="shared" si="24"/>
        <v>1.1838522552385463E-2</v>
      </c>
      <c r="R85" s="5">
        <v>0</v>
      </c>
      <c r="S85" s="101" t="s">
        <v>283</v>
      </c>
      <c r="T85" s="102">
        <v>0</v>
      </c>
      <c r="U85" s="101" t="s">
        <v>283</v>
      </c>
      <c r="V85" s="5">
        <v>0</v>
      </c>
      <c r="W85" s="101" t="s">
        <v>285</v>
      </c>
      <c r="X85" s="5">
        <v>0</v>
      </c>
      <c r="Y85" s="101" t="s">
        <v>1</v>
      </c>
    </row>
    <row r="86" spans="1:25" s="27" customFormat="1" ht="16.5">
      <c r="A86" s="100" t="s">
        <v>144</v>
      </c>
      <c r="B86" s="5">
        <v>0</v>
      </c>
      <c r="C86" s="101" t="s">
        <v>283</v>
      </c>
      <c r="D86" s="5">
        <v>0</v>
      </c>
      <c r="E86" s="101" t="s">
        <v>288</v>
      </c>
      <c r="F86" s="5">
        <v>0</v>
      </c>
      <c r="G86" s="101" t="s">
        <v>285</v>
      </c>
      <c r="H86" s="5">
        <v>2</v>
      </c>
      <c r="I86" s="101">
        <f t="shared" si="17"/>
        <v>2.7495188342040143E-3</v>
      </c>
      <c r="J86" s="5">
        <v>2</v>
      </c>
      <c r="K86" s="101">
        <f t="shared" si="13"/>
        <v>4.8753138483289861E-3</v>
      </c>
      <c r="L86" s="5">
        <v>0</v>
      </c>
      <c r="M86" s="101" t="s">
        <v>283</v>
      </c>
      <c r="N86" s="5">
        <v>0</v>
      </c>
      <c r="O86" s="101" t="s">
        <v>283</v>
      </c>
      <c r="P86" s="5">
        <v>0</v>
      </c>
      <c r="Q86" s="101" t="s">
        <v>285</v>
      </c>
      <c r="R86" s="5">
        <v>0</v>
      </c>
      <c r="S86" s="101" t="s">
        <v>283</v>
      </c>
      <c r="T86" s="102">
        <v>0</v>
      </c>
      <c r="U86" s="101" t="s">
        <v>283</v>
      </c>
      <c r="V86" s="5">
        <v>0</v>
      </c>
      <c r="W86" s="101" t="s">
        <v>285</v>
      </c>
      <c r="X86" s="5">
        <v>0</v>
      </c>
      <c r="Y86" s="101" t="s">
        <v>1</v>
      </c>
    </row>
    <row r="87" spans="1:25" s="27" customFormat="1" ht="16.5">
      <c r="A87" s="100" t="s">
        <v>277</v>
      </c>
      <c r="B87" s="5">
        <v>2</v>
      </c>
      <c r="C87" s="101">
        <f t="shared" si="11"/>
        <v>2.9356505401596997E-3</v>
      </c>
      <c r="D87" s="5">
        <v>0</v>
      </c>
      <c r="E87" s="101" t="s">
        <v>286</v>
      </c>
      <c r="F87" s="5">
        <v>2</v>
      </c>
      <c r="G87" s="101">
        <f t="shared" si="22"/>
        <v>6.9666991779294965E-3</v>
      </c>
      <c r="H87" s="5">
        <v>0</v>
      </c>
      <c r="I87" s="101" t="s">
        <v>283</v>
      </c>
      <c r="J87" s="5">
        <v>0</v>
      </c>
      <c r="K87" s="101" t="s">
        <v>283</v>
      </c>
      <c r="L87" s="5">
        <v>0</v>
      </c>
      <c r="M87" s="101" t="s">
        <v>283</v>
      </c>
      <c r="N87" s="5">
        <v>0</v>
      </c>
      <c r="O87" s="101" t="s">
        <v>283</v>
      </c>
      <c r="P87" s="5">
        <v>0</v>
      </c>
      <c r="Q87" s="101" t="s">
        <v>285</v>
      </c>
      <c r="R87" s="5">
        <v>0</v>
      </c>
      <c r="S87" s="101" t="s">
        <v>283</v>
      </c>
      <c r="T87" s="102">
        <v>0</v>
      </c>
      <c r="U87" s="101" t="s">
        <v>283</v>
      </c>
      <c r="V87" s="5">
        <v>0</v>
      </c>
      <c r="W87" s="101" t="s">
        <v>285</v>
      </c>
      <c r="X87" s="5">
        <v>0</v>
      </c>
      <c r="Y87" s="101" t="s">
        <v>1</v>
      </c>
    </row>
    <row r="88" spans="1:25" s="27" customFormat="1" ht="16.5">
      <c r="A88" s="100" t="s">
        <v>64</v>
      </c>
      <c r="B88" s="5">
        <v>1</v>
      </c>
      <c r="C88" s="101">
        <f t="shared" si="11"/>
        <v>1.4678252700798498E-3</v>
      </c>
      <c r="D88" s="5">
        <v>1</v>
      </c>
      <c r="E88" s="101">
        <f t="shared" si="18"/>
        <v>2.5367833587011668E-3</v>
      </c>
      <c r="F88" s="5">
        <v>0</v>
      </c>
      <c r="G88" s="101" t="s">
        <v>285</v>
      </c>
      <c r="H88" s="5">
        <v>0</v>
      </c>
      <c r="I88" s="101" t="s">
        <v>283</v>
      </c>
      <c r="J88" s="5">
        <v>0</v>
      </c>
      <c r="K88" s="101" t="s">
        <v>283</v>
      </c>
      <c r="L88" s="5">
        <v>0</v>
      </c>
      <c r="M88" s="101" t="s">
        <v>283</v>
      </c>
      <c r="N88" s="5">
        <v>1</v>
      </c>
      <c r="O88" s="101">
        <f t="shared" si="19"/>
        <v>6.2220009955201595E-3</v>
      </c>
      <c r="P88" s="5">
        <v>1</v>
      </c>
      <c r="Q88" s="101">
        <f t="shared" si="24"/>
        <v>1.1838522552385463E-2</v>
      </c>
      <c r="R88" s="5">
        <v>0</v>
      </c>
      <c r="S88" s="101" t="s">
        <v>283</v>
      </c>
      <c r="T88" s="102">
        <v>0</v>
      </c>
      <c r="U88" s="101" t="s">
        <v>283</v>
      </c>
      <c r="V88" s="5">
        <v>0</v>
      </c>
      <c r="W88" s="101" t="s">
        <v>285</v>
      </c>
      <c r="X88" s="5">
        <v>0</v>
      </c>
      <c r="Y88" s="101" t="s">
        <v>1</v>
      </c>
    </row>
    <row r="89" spans="1:25" s="27" customFormat="1" ht="16.5">
      <c r="A89" s="100" t="s">
        <v>61</v>
      </c>
      <c r="B89" s="5">
        <v>0</v>
      </c>
      <c r="C89" s="101" t="s">
        <v>286</v>
      </c>
      <c r="D89" s="5">
        <v>0</v>
      </c>
      <c r="E89" s="101" t="s">
        <v>285</v>
      </c>
      <c r="F89" s="5">
        <v>0</v>
      </c>
      <c r="G89" s="101" t="s">
        <v>283</v>
      </c>
      <c r="H89" s="5">
        <v>1</v>
      </c>
      <c r="I89" s="101">
        <f t="shared" si="17"/>
        <v>1.3747594171020072E-3</v>
      </c>
      <c r="J89" s="5">
        <v>1</v>
      </c>
      <c r="K89" s="101">
        <f t="shared" si="13"/>
        <v>2.437656924164493E-3</v>
      </c>
      <c r="L89" s="5">
        <v>0</v>
      </c>
      <c r="M89" s="101" t="s">
        <v>283</v>
      </c>
      <c r="N89" s="5">
        <v>0</v>
      </c>
      <c r="O89" s="101" t="s">
        <v>285</v>
      </c>
      <c r="P89" s="5">
        <v>0</v>
      </c>
      <c r="Q89" s="101" t="s">
        <v>283</v>
      </c>
      <c r="R89" s="5">
        <v>0</v>
      </c>
      <c r="S89" s="101" t="s">
        <v>283</v>
      </c>
      <c r="T89" s="102">
        <v>0</v>
      </c>
      <c r="U89" s="101" t="s">
        <v>283</v>
      </c>
      <c r="V89" s="5">
        <v>0</v>
      </c>
      <c r="W89" s="101" t="s">
        <v>285</v>
      </c>
      <c r="X89" s="5">
        <v>0</v>
      </c>
      <c r="Y89" s="101" t="s">
        <v>1</v>
      </c>
    </row>
    <row r="90" spans="1:25" s="27" customFormat="1" ht="16.5">
      <c r="A90" s="100" t="s">
        <v>63</v>
      </c>
      <c r="B90" s="5">
        <v>1</v>
      </c>
      <c r="C90" s="101">
        <f t="shared" si="11"/>
        <v>1.4678252700798498E-3</v>
      </c>
      <c r="D90" s="5">
        <v>1</v>
      </c>
      <c r="E90" s="101">
        <f t="shared" si="18"/>
        <v>2.5367833587011668E-3</v>
      </c>
      <c r="F90" s="5">
        <v>0</v>
      </c>
      <c r="G90" s="101" t="s">
        <v>283</v>
      </c>
      <c r="H90" s="5">
        <v>0</v>
      </c>
      <c r="I90" s="101" t="s">
        <v>285</v>
      </c>
      <c r="J90" s="5">
        <v>0</v>
      </c>
      <c r="K90" s="101" t="s">
        <v>285</v>
      </c>
      <c r="L90" s="5">
        <v>0</v>
      </c>
      <c r="M90" s="101" t="s">
        <v>283</v>
      </c>
      <c r="N90" s="5">
        <v>0</v>
      </c>
      <c r="O90" s="101" t="s">
        <v>285</v>
      </c>
      <c r="P90" s="5">
        <v>0</v>
      </c>
      <c r="Q90" s="101" t="s">
        <v>283</v>
      </c>
      <c r="R90" s="5">
        <v>0</v>
      </c>
      <c r="S90" s="101" t="s">
        <v>283</v>
      </c>
      <c r="T90" s="102">
        <v>1</v>
      </c>
      <c r="U90" s="101">
        <f t="shared" si="21"/>
        <v>0.13386880856760375</v>
      </c>
      <c r="V90" s="5">
        <v>1</v>
      </c>
      <c r="W90" s="101">
        <f t="shared" si="15"/>
        <v>0.13550135501355012</v>
      </c>
      <c r="X90" s="5">
        <v>0</v>
      </c>
      <c r="Y90" s="101" t="s">
        <v>1</v>
      </c>
    </row>
    <row r="91" spans="1:25" s="27" customFormat="1" ht="16.5">
      <c r="A91" s="100" t="s">
        <v>280</v>
      </c>
      <c r="B91" s="5">
        <v>1</v>
      </c>
      <c r="C91" s="101">
        <f t="shared" si="11"/>
        <v>1.4678252700798498E-3</v>
      </c>
      <c r="D91" s="5">
        <v>0</v>
      </c>
      <c r="E91" s="101" t="s">
        <v>285</v>
      </c>
      <c r="F91" s="5">
        <v>1</v>
      </c>
      <c r="G91" s="101">
        <f t="shared" si="22"/>
        <v>3.4833495889647482E-3</v>
      </c>
      <c r="H91" s="5">
        <v>0</v>
      </c>
      <c r="I91" s="101" t="s">
        <v>285</v>
      </c>
      <c r="J91" s="5">
        <v>0</v>
      </c>
      <c r="K91" s="101" t="s">
        <v>283</v>
      </c>
      <c r="L91" s="5">
        <v>0</v>
      </c>
      <c r="M91" s="101" t="s">
        <v>283</v>
      </c>
      <c r="N91" s="5">
        <v>0</v>
      </c>
      <c r="O91" s="101" t="s">
        <v>285</v>
      </c>
      <c r="P91" s="5">
        <v>0</v>
      </c>
      <c r="Q91" s="101" t="s">
        <v>286</v>
      </c>
      <c r="R91" s="5">
        <v>0</v>
      </c>
      <c r="S91" s="101" t="s">
        <v>283</v>
      </c>
      <c r="T91" s="102">
        <v>0</v>
      </c>
      <c r="U91" s="101" t="s">
        <v>285</v>
      </c>
      <c r="V91" s="5">
        <v>0</v>
      </c>
      <c r="W91" s="101" t="s">
        <v>283</v>
      </c>
      <c r="X91" s="5">
        <v>0</v>
      </c>
      <c r="Y91" s="101" t="s">
        <v>1</v>
      </c>
    </row>
    <row r="92" spans="1:25" s="27" customFormat="1" ht="16.5">
      <c r="A92" s="100" t="s">
        <v>65</v>
      </c>
      <c r="B92" s="5">
        <v>1</v>
      </c>
      <c r="C92" s="101">
        <f t="shared" si="11"/>
        <v>1.4678252700798498E-3</v>
      </c>
      <c r="D92" s="5">
        <v>1</v>
      </c>
      <c r="E92" s="101">
        <f t="shared" si="18"/>
        <v>2.5367833587011668E-3</v>
      </c>
      <c r="F92" s="5">
        <v>0</v>
      </c>
      <c r="G92" s="101" t="s">
        <v>283</v>
      </c>
      <c r="H92" s="5">
        <v>1</v>
      </c>
      <c r="I92" s="101">
        <f t="shared" si="17"/>
        <v>1.3747594171020072E-3</v>
      </c>
      <c r="J92" s="5">
        <v>1</v>
      </c>
      <c r="K92" s="101">
        <f t="shared" si="13"/>
        <v>2.437656924164493E-3</v>
      </c>
      <c r="L92" s="5">
        <v>0</v>
      </c>
      <c r="M92" s="101" t="s">
        <v>283</v>
      </c>
      <c r="N92" s="5">
        <v>0</v>
      </c>
      <c r="O92" s="101" t="s">
        <v>285</v>
      </c>
      <c r="P92" s="5">
        <v>0</v>
      </c>
      <c r="Q92" s="101" t="s">
        <v>283</v>
      </c>
      <c r="R92" s="5">
        <v>0</v>
      </c>
      <c r="S92" s="101" t="s">
        <v>283</v>
      </c>
      <c r="T92" s="102">
        <v>0</v>
      </c>
      <c r="U92" s="101" t="s">
        <v>285</v>
      </c>
      <c r="V92" s="5">
        <v>0</v>
      </c>
      <c r="W92" s="101" t="s">
        <v>283</v>
      </c>
      <c r="X92" s="5">
        <v>0</v>
      </c>
      <c r="Y92" s="101" t="s">
        <v>1</v>
      </c>
    </row>
    <row r="93" spans="1:25" s="27" customFormat="1" ht="16.5">
      <c r="A93" s="100" t="s">
        <v>62</v>
      </c>
      <c r="B93" s="5">
        <v>1</v>
      </c>
      <c r="C93" s="101">
        <f t="shared" si="11"/>
        <v>1.4678252700798498E-3</v>
      </c>
      <c r="D93" s="5">
        <v>1</v>
      </c>
      <c r="E93" s="101">
        <f t="shared" si="18"/>
        <v>2.5367833587011668E-3</v>
      </c>
      <c r="F93" s="5">
        <v>0</v>
      </c>
      <c r="G93" s="101" t="s">
        <v>285</v>
      </c>
      <c r="H93" s="5">
        <v>0</v>
      </c>
      <c r="I93" s="101" t="s">
        <v>291</v>
      </c>
      <c r="J93" s="5">
        <v>0</v>
      </c>
      <c r="K93" s="101" t="s">
        <v>285</v>
      </c>
      <c r="L93" s="5">
        <v>0</v>
      </c>
      <c r="M93" s="101" t="s">
        <v>283</v>
      </c>
      <c r="N93" s="5">
        <v>0</v>
      </c>
      <c r="O93" s="101" t="s">
        <v>285</v>
      </c>
      <c r="P93" s="5">
        <v>0</v>
      </c>
      <c r="Q93" s="101" t="s">
        <v>283</v>
      </c>
      <c r="R93" s="5">
        <v>0</v>
      </c>
      <c r="S93" s="101" t="s">
        <v>283</v>
      </c>
      <c r="T93" s="102">
        <v>0</v>
      </c>
      <c r="U93" s="101" t="s">
        <v>285</v>
      </c>
      <c r="V93" s="5">
        <v>0</v>
      </c>
      <c r="W93" s="101" t="s">
        <v>283</v>
      </c>
      <c r="X93" s="5">
        <v>0</v>
      </c>
      <c r="Y93" s="101" t="s">
        <v>1</v>
      </c>
    </row>
    <row r="94" spans="1:25" s="27" customFormat="1" ht="16.5">
      <c r="A94" s="100" t="s">
        <v>60</v>
      </c>
      <c r="B94" s="5">
        <v>1</v>
      </c>
      <c r="C94" s="101">
        <f t="shared" si="11"/>
        <v>1.4678252700798498E-3</v>
      </c>
      <c r="D94" s="5">
        <v>1</v>
      </c>
      <c r="E94" s="101">
        <f t="shared" si="18"/>
        <v>2.5367833587011668E-3</v>
      </c>
      <c r="F94" s="5">
        <v>0</v>
      </c>
      <c r="G94" s="101" t="s">
        <v>283</v>
      </c>
      <c r="H94" s="5">
        <v>0</v>
      </c>
      <c r="I94" s="101" t="s">
        <v>291</v>
      </c>
      <c r="J94" s="5">
        <v>0</v>
      </c>
      <c r="K94" s="101" t="s">
        <v>285</v>
      </c>
      <c r="L94" s="5">
        <v>0</v>
      </c>
      <c r="M94" s="101" t="s">
        <v>283</v>
      </c>
      <c r="N94" s="5">
        <v>0</v>
      </c>
      <c r="O94" s="101" t="s">
        <v>285</v>
      </c>
      <c r="P94" s="5">
        <v>0</v>
      </c>
      <c r="Q94" s="101" t="s">
        <v>283</v>
      </c>
      <c r="R94" s="5">
        <v>0</v>
      </c>
      <c r="S94" s="101" t="s">
        <v>283</v>
      </c>
      <c r="T94" s="102">
        <v>0</v>
      </c>
      <c r="U94" s="101" t="s">
        <v>285</v>
      </c>
      <c r="V94" s="5">
        <v>0</v>
      </c>
      <c r="W94" s="101" t="s">
        <v>283</v>
      </c>
      <c r="X94" s="5">
        <v>0</v>
      </c>
      <c r="Y94" s="101" t="s">
        <v>1</v>
      </c>
    </row>
    <row r="95" spans="1:25" s="27" customFormat="1" ht="16.5">
      <c r="A95" s="100" t="s">
        <v>59</v>
      </c>
      <c r="B95" s="5">
        <v>0</v>
      </c>
      <c r="C95" s="101" t="s">
        <v>284</v>
      </c>
      <c r="D95" s="5">
        <v>0</v>
      </c>
      <c r="E95" s="101" t="s">
        <v>289</v>
      </c>
      <c r="F95" s="5">
        <v>0</v>
      </c>
      <c r="G95" s="101" t="s">
        <v>285</v>
      </c>
      <c r="H95" s="5">
        <v>1</v>
      </c>
      <c r="I95" s="101">
        <f t="shared" si="17"/>
        <v>1.3747594171020072E-3</v>
      </c>
      <c r="J95" s="5">
        <v>0</v>
      </c>
      <c r="K95" s="101" t="s">
        <v>296</v>
      </c>
      <c r="L95" s="5">
        <v>1</v>
      </c>
      <c r="M95" s="101">
        <f t="shared" si="23"/>
        <v>3.1528833117886305E-3</v>
      </c>
      <c r="N95" s="5">
        <v>0</v>
      </c>
      <c r="O95" s="101" t="s">
        <v>285</v>
      </c>
      <c r="P95" s="5">
        <v>0</v>
      </c>
      <c r="Q95" s="101" t="s">
        <v>283</v>
      </c>
      <c r="R95" s="5">
        <v>0</v>
      </c>
      <c r="S95" s="101" t="s">
        <v>283</v>
      </c>
      <c r="T95" s="102">
        <v>0</v>
      </c>
      <c r="U95" s="101" t="s">
        <v>285</v>
      </c>
      <c r="V95" s="5">
        <v>0</v>
      </c>
      <c r="W95" s="101" t="s">
        <v>283</v>
      </c>
      <c r="X95" s="5">
        <v>0</v>
      </c>
      <c r="Y95" s="101" t="s">
        <v>1</v>
      </c>
    </row>
    <row r="96" spans="1:25" s="27" customFormat="1" ht="16.5">
      <c r="A96" s="100" t="s">
        <v>55</v>
      </c>
      <c r="B96" s="5">
        <v>1</v>
      </c>
      <c r="C96" s="101">
        <f t="shared" si="11"/>
        <v>1.4678252700798498E-3</v>
      </c>
      <c r="D96" s="5">
        <v>0</v>
      </c>
      <c r="E96" s="101" t="s">
        <v>285</v>
      </c>
      <c r="F96" s="5">
        <v>1</v>
      </c>
      <c r="G96" s="101">
        <f t="shared" si="22"/>
        <v>3.4833495889647482E-3</v>
      </c>
      <c r="H96" s="5">
        <v>0</v>
      </c>
      <c r="I96" s="101" t="s">
        <v>292</v>
      </c>
      <c r="J96" s="5">
        <v>0</v>
      </c>
      <c r="K96" s="101" t="s">
        <v>283</v>
      </c>
      <c r="L96" s="5">
        <v>0</v>
      </c>
      <c r="M96" s="101" t="s">
        <v>0</v>
      </c>
      <c r="N96" s="5">
        <v>0</v>
      </c>
      <c r="O96" s="101" t="s">
        <v>285</v>
      </c>
      <c r="P96" s="5">
        <v>0</v>
      </c>
      <c r="Q96" s="101" t="s">
        <v>283</v>
      </c>
      <c r="R96" s="5">
        <v>0</v>
      </c>
      <c r="S96" s="101" t="s">
        <v>283</v>
      </c>
      <c r="T96" s="102">
        <v>0</v>
      </c>
      <c r="U96" s="101" t="s">
        <v>285</v>
      </c>
      <c r="V96" s="5">
        <v>0</v>
      </c>
      <c r="W96" s="101" t="s">
        <v>283</v>
      </c>
      <c r="X96" s="5">
        <v>0</v>
      </c>
      <c r="Y96" s="101" t="s">
        <v>1</v>
      </c>
    </row>
    <row r="97" spans="1:25" s="27" customFormat="1" ht="16.5">
      <c r="A97" s="100" t="s">
        <v>57</v>
      </c>
      <c r="B97" s="5">
        <v>0</v>
      </c>
      <c r="C97" s="101" t="s">
        <v>283</v>
      </c>
      <c r="D97" s="5">
        <v>0</v>
      </c>
      <c r="E97" s="101" t="s">
        <v>286</v>
      </c>
      <c r="F97" s="5">
        <v>0</v>
      </c>
      <c r="G97" s="101" t="s">
        <v>285</v>
      </c>
      <c r="H97" s="5">
        <v>1</v>
      </c>
      <c r="I97" s="101">
        <f t="shared" si="17"/>
        <v>1.3747594171020072E-3</v>
      </c>
      <c r="J97" s="5">
        <v>1</v>
      </c>
      <c r="K97" s="101">
        <f t="shared" si="13"/>
        <v>2.437656924164493E-3</v>
      </c>
      <c r="L97" s="5">
        <v>0</v>
      </c>
      <c r="M97" s="101" t="s">
        <v>0</v>
      </c>
      <c r="N97" s="5">
        <v>0</v>
      </c>
      <c r="O97" s="101" t="s">
        <v>285</v>
      </c>
      <c r="P97" s="5">
        <v>0</v>
      </c>
      <c r="Q97" s="101" t="s">
        <v>283</v>
      </c>
      <c r="R97" s="5">
        <v>0</v>
      </c>
      <c r="S97" s="101" t="s">
        <v>283</v>
      </c>
      <c r="T97" s="102">
        <v>0</v>
      </c>
      <c r="U97" s="101" t="s">
        <v>285</v>
      </c>
      <c r="V97" s="5">
        <v>0</v>
      </c>
      <c r="W97" s="101" t="s">
        <v>283</v>
      </c>
      <c r="X97" s="5">
        <v>0</v>
      </c>
      <c r="Y97" s="101" t="s">
        <v>1</v>
      </c>
    </row>
    <row r="98" spans="1:25" s="27" customFormat="1" ht="16.5">
      <c r="A98" s="100" t="s">
        <v>52</v>
      </c>
      <c r="B98" s="5">
        <v>1</v>
      </c>
      <c r="C98" s="101">
        <f t="shared" si="11"/>
        <v>1.4678252700798498E-3</v>
      </c>
      <c r="D98" s="5">
        <v>0</v>
      </c>
      <c r="E98" s="101" t="s">
        <v>283</v>
      </c>
      <c r="F98" s="5">
        <v>1</v>
      </c>
      <c r="G98" s="101">
        <f t="shared" si="22"/>
        <v>3.4833495889647482E-3</v>
      </c>
      <c r="H98" s="5">
        <v>0</v>
      </c>
      <c r="I98" s="101" t="s">
        <v>293</v>
      </c>
      <c r="J98" s="5">
        <v>0</v>
      </c>
      <c r="K98" s="101" t="s">
        <v>283</v>
      </c>
      <c r="L98" s="5">
        <v>0</v>
      </c>
      <c r="M98" s="101" t="s">
        <v>0</v>
      </c>
      <c r="N98" s="5">
        <v>0</v>
      </c>
      <c r="O98" s="101" t="s">
        <v>285</v>
      </c>
      <c r="P98" s="5">
        <v>0</v>
      </c>
      <c r="Q98" s="101" t="s">
        <v>283</v>
      </c>
      <c r="R98" s="5">
        <v>0</v>
      </c>
      <c r="S98" s="101" t="s">
        <v>283</v>
      </c>
      <c r="T98" s="102">
        <v>0</v>
      </c>
      <c r="U98" s="101" t="s">
        <v>285</v>
      </c>
      <c r="V98" s="5">
        <v>0</v>
      </c>
      <c r="W98" s="101" t="s">
        <v>283</v>
      </c>
      <c r="X98" s="5">
        <v>0</v>
      </c>
      <c r="Y98" s="101" t="s">
        <v>1</v>
      </c>
    </row>
    <row r="99" spans="1:25" s="27" customFormat="1" ht="16.5">
      <c r="A99" s="100" t="s">
        <v>58</v>
      </c>
      <c r="B99" s="5">
        <v>1</v>
      </c>
      <c r="C99" s="101">
        <f t="shared" si="11"/>
        <v>1.4678252700798498E-3</v>
      </c>
      <c r="D99" s="5">
        <v>0</v>
      </c>
      <c r="E99" s="101" t="s">
        <v>285</v>
      </c>
      <c r="F99" s="5">
        <v>1</v>
      </c>
      <c r="G99" s="101">
        <f t="shared" si="22"/>
        <v>3.4833495889647482E-3</v>
      </c>
      <c r="H99" s="5">
        <v>0</v>
      </c>
      <c r="I99" s="101" t="s">
        <v>283</v>
      </c>
      <c r="J99" s="5">
        <v>0</v>
      </c>
      <c r="K99" s="101" t="s">
        <v>285</v>
      </c>
      <c r="L99" s="5">
        <v>0</v>
      </c>
      <c r="M99" s="101" t="s">
        <v>0</v>
      </c>
      <c r="N99" s="5">
        <v>0</v>
      </c>
      <c r="O99" s="101" t="s">
        <v>285</v>
      </c>
      <c r="P99" s="5">
        <v>0</v>
      </c>
      <c r="Q99" s="101" t="s">
        <v>283</v>
      </c>
      <c r="R99" s="5">
        <v>0</v>
      </c>
      <c r="S99" s="101" t="s">
        <v>283</v>
      </c>
      <c r="T99" s="102">
        <v>0</v>
      </c>
      <c r="U99" s="101" t="s">
        <v>285</v>
      </c>
      <c r="V99" s="5">
        <v>0</v>
      </c>
      <c r="W99" s="101" t="s">
        <v>283</v>
      </c>
      <c r="X99" s="5">
        <v>0</v>
      </c>
      <c r="Y99" s="101" t="s">
        <v>1</v>
      </c>
    </row>
    <row r="100" spans="1:25" s="27" customFormat="1" ht="15.6" customHeight="1">
      <c r="A100" s="100" t="s">
        <v>51</v>
      </c>
      <c r="B100" s="5">
        <v>1</v>
      </c>
      <c r="C100" s="101">
        <f t="shared" si="11"/>
        <v>1.4678252700798498E-3</v>
      </c>
      <c r="D100" s="5">
        <v>1</v>
      </c>
      <c r="E100" s="101">
        <f t="shared" si="18"/>
        <v>2.5367833587011668E-3</v>
      </c>
      <c r="F100" s="5">
        <v>0</v>
      </c>
      <c r="G100" s="101" t="s">
        <v>283</v>
      </c>
      <c r="H100" s="5">
        <v>0</v>
      </c>
      <c r="I100" s="101" t="s">
        <v>285</v>
      </c>
      <c r="J100" s="5">
        <v>0</v>
      </c>
      <c r="K100" s="101" t="s">
        <v>285</v>
      </c>
      <c r="L100" s="5">
        <v>0</v>
      </c>
      <c r="M100" s="101" t="s">
        <v>0</v>
      </c>
      <c r="N100" s="5">
        <v>0</v>
      </c>
      <c r="O100" s="101" t="s">
        <v>285</v>
      </c>
      <c r="P100" s="5">
        <v>0</v>
      </c>
      <c r="Q100" s="101" t="s">
        <v>283</v>
      </c>
      <c r="R100" s="5">
        <v>0</v>
      </c>
      <c r="S100" s="101" t="s">
        <v>283</v>
      </c>
      <c r="T100" s="102">
        <v>0</v>
      </c>
      <c r="U100" s="101" t="s">
        <v>285</v>
      </c>
      <c r="V100" s="5">
        <v>0</v>
      </c>
      <c r="W100" s="101" t="s">
        <v>283</v>
      </c>
      <c r="X100" s="5">
        <v>0</v>
      </c>
      <c r="Y100" s="101" t="s">
        <v>1</v>
      </c>
    </row>
    <row r="101" spans="1:25" s="27" customFormat="1" ht="16.5">
      <c r="A101" s="100" t="s">
        <v>54</v>
      </c>
      <c r="B101" s="5">
        <v>0</v>
      </c>
      <c r="C101" s="101" t="s">
        <v>285</v>
      </c>
      <c r="D101" s="5">
        <v>0</v>
      </c>
      <c r="E101" s="101" t="s">
        <v>285</v>
      </c>
      <c r="F101" s="5">
        <v>0</v>
      </c>
      <c r="G101" s="101" t="s">
        <v>285</v>
      </c>
      <c r="H101" s="5">
        <v>0</v>
      </c>
      <c r="I101" s="101" t="s">
        <v>283</v>
      </c>
      <c r="J101" s="5">
        <v>0</v>
      </c>
      <c r="K101" s="101" t="s">
        <v>285</v>
      </c>
      <c r="L101" s="5">
        <v>0</v>
      </c>
      <c r="M101" s="101" t="s">
        <v>0</v>
      </c>
      <c r="N101" s="5">
        <v>1</v>
      </c>
      <c r="O101" s="101">
        <f t="shared" si="19"/>
        <v>6.2220009955201595E-3</v>
      </c>
      <c r="P101" s="5">
        <v>1</v>
      </c>
      <c r="Q101" s="101">
        <f t="shared" si="24"/>
        <v>1.1838522552385463E-2</v>
      </c>
      <c r="R101" s="5">
        <v>0</v>
      </c>
      <c r="S101" s="101" t="s">
        <v>283</v>
      </c>
      <c r="T101" s="102">
        <v>0</v>
      </c>
      <c r="U101" s="101" t="s">
        <v>285</v>
      </c>
      <c r="V101" s="5">
        <v>0</v>
      </c>
      <c r="W101" s="101" t="s">
        <v>283</v>
      </c>
      <c r="X101" s="5">
        <v>0</v>
      </c>
      <c r="Y101" s="101" t="s">
        <v>1</v>
      </c>
    </row>
    <row r="102" spans="1:25" s="27" customFormat="1" ht="16.5">
      <c r="A102" s="100" t="s">
        <v>278</v>
      </c>
      <c r="B102" s="5">
        <v>0</v>
      </c>
      <c r="C102" s="101" t="s">
        <v>285</v>
      </c>
      <c r="D102" s="5">
        <v>0</v>
      </c>
      <c r="E102" s="101" t="s">
        <v>285</v>
      </c>
      <c r="F102" s="5">
        <v>0</v>
      </c>
      <c r="G102" s="101" t="s">
        <v>283</v>
      </c>
      <c r="H102" s="5">
        <v>0</v>
      </c>
      <c r="I102" s="101" t="s">
        <v>294</v>
      </c>
      <c r="J102" s="5">
        <v>0</v>
      </c>
      <c r="K102" s="101" t="s">
        <v>285</v>
      </c>
      <c r="L102" s="5">
        <v>0</v>
      </c>
      <c r="M102" s="101" t="s">
        <v>0</v>
      </c>
      <c r="N102" s="5">
        <v>0</v>
      </c>
      <c r="O102" s="101" t="s">
        <v>283</v>
      </c>
      <c r="P102" s="5">
        <v>0</v>
      </c>
      <c r="Q102" s="101" t="s">
        <v>283</v>
      </c>
      <c r="R102" s="5">
        <v>0</v>
      </c>
      <c r="S102" s="101" t="s">
        <v>283</v>
      </c>
      <c r="T102" s="102">
        <v>1</v>
      </c>
      <c r="U102" s="101">
        <f t="shared" si="21"/>
        <v>0.13386880856760375</v>
      </c>
      <c r="V102" s="5">
        <v>1</v>
      </c>
      <c r="W102" s="101">
        <f t="shared" si="15"/>
        <v>0.13550135501355012</v>
      </c>
      <c r="X102" s="5">
        <v>0</v>
      </c>
      <c r="Y102" s="101" t="s">
        <v>1</v>
      </c>
    </row>
    <row r="103" spans="1:25" s="27" customFormat="1" ht="16.5">
      <c r="A103" s="100" t="s">
        <v>281</v>
      </c>
      <c r="B103" s="5">
        <v>1</v>
      </c>
      <c r="C103" s="101">
        <f t="shared" ref="C103" si="25">B103/B$5*100</f>
        <v>1.4678252700798498E-3</v>
      </c>
      <c r="D103" s="5">
        <v>1</v>
      </c>
      <c r="E103" s="101">
        <f t="shared" si="18"/>
        <v>2.5367833587011668E-3</v>
      </c>
      <c r="F103" s="5">
        <v>0</v>
      </c>
      <c r="G103" s="101" t="s">
        <v>283</v>
      </c>
      <c r="H103" s="5">
        <v>0</v>
      </c>
      <c r="I103" s="101" t="s">
        <v>295</v>
      </c>
      <c r="J103" s="5">
        <v>0</v>
      </c>
      <c r="K103" s="101" t="s">
        <v>285</v>
      </c>
      <c r="L103" s="5">
        <v>0</v>
      </c>
      <c r="M103" s="101" t="s">
        <v>0</v>
      </c>
      <c r="N103" s="5">
        <v>0</v>
      </c>
      <c r="O103" s="101" t="s">
        <v>283</v>
      </c>
      <c r="P103" s="5">
        <v>0</v>
      </c>
      <c r="Q103" s="101" t="s">
        <v>283</v>
      </c>
      <c r="R103" s="5">
        <v>0</v>
      </c>
      <c r="S103" s="101" t="s">
        <v>283</v>
      </c>
      <c r="T103" s="102">
        <v>0</v>
      </c>
      <c r="U103" s="101" t="s">
        <v>285</v>
      </c>
      <c r="V103" s="5">
        <v>0</v>
      </c>
      <c r="W103" s="101" t="s">
        <v>285</v>
      </c>
      <c r="X103" s="5">
        <v>0</v>
      </c>
      <c r="Y103" s="101" t="s">
        <v>1</v>
      </c>
    </row>
    <row r="104" spans="1:25" s="27" customFormat="1" ht="16.5">
      <c r="A104" s="105" t="s">
        <v>29</v>
      </c>
      <c r="B104" s="4">
        <v>0</v>
      </c>
      <c r="C104" s="7" t="s">
        <v>285</v>
      </c>
      <c r="D104" s="4">
        <v>0</v>
      </c>
      <c r="E104" s="7" t="s">
        <v>283</v>
      </c>
      <c r="F104" s="4">
        <v>0</v>
      </c>
      <c r="G104" s="7" t="s">
        <v>285</v>
      </c>
      <c r="H104" s="4">
        <v>1</v>
      </c>
      <c r="I104" s="7">
        <f t="shared" si="17"/>
        <v>1.3747594171020072E-3</v>
      </c>
      <c r="J104" s="4">
        <v>1</v>
      </c>
      <c r="K104" s="7">
        <f t="shared" si="13"/>
        <v>2.437656924164493E-3</v>
      </c>
      <c r="L104" s="4">
        <v>0</v>
      </c>
      <c r="M104" s="7" t="s">
        <v>0</v>
      </c>
      <c r="N104" s="4">
        <v>0</v>
      </c>
      <c r="O104" s="7" t="s">
        <v>285</v>
      </c>
      <c r="P104" s="4">
        <v>0</v>
      </c>
      <c r="Q104" s="7" t="s">
        <v>285</v>
      </c>
      <c r="R104" s="4">
        <v>0</v>
      </c>
      <c r="S104" s="7" t="s">
        <v>283</v>
      </c>
      <c r="T104" s="106">
        <v>0</v>
      </c>
      <c r="U104" s="7" t="s">
        <v>285</v>
      </c>
      <c r="V104" s="4">
        <v>0</v>
      </c>
      <c r="W104" s="7" t="s">
        <v>285</v>
      </c>
      <c r="X104" s="4">
        <v>0</v>
      </c>
      <c r="Y104" s="7" t="s">
        <v>1</v>
      </c>
    </row>
    <row r="105" spans="1:25" s="27" customFormat="1">
      <c r="A105" s="193" t="s">
        <v>406</v>
      </c>
      <c r="B105" s="194"/>
      <c r="C105" s="194"/>
      <c r="D105" s="194"/>
      <c r="E105" s="194"/>
      <c r="F105" s="194"/>
      <c r="G105" s="194"/>
      <c r="H105" s="194"/>
      <c r="I105" s="101"/>
      <c r="J105" s="107"/>
      <c r="K105" s="101"/>
      <c r="L105" s="108"/>
      <c r="M105" s="29"/>
      <c r="N105" s="108"/>
      <c r="O105" s="109"/>
      <c r="P105" s="6"/>
      <c r="Q105" s="109" t="s">
        <v>297</v>
      </c>
      <c r="R105" s="6"/>
      <c r="S105" s="109"/>
      <c r="T105" s="6"/>
      <c r="U105" s="109"/>
      <c r="V105" s="6"/>
      <c r="W105" s="109"/>
      <c r="X105" s="6"/>
      <c r="Y105" s="109"/>
    </row>
    <row r="106" spans="1:25" s="27" customFormat="1" ht="57.75" customHeight="1">
      <c r="A106" s="195" t="s">
        <v>405</v>
      </c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09"/>
      <c r="P106" s="6"/>
      <c r="Q106" s="109"/>
      <c r="R106" s="6"/>
      <c r="S106" s="109"/>
      <c r="T106" s="6"/>
      <c r="U106" s="109"/>
      <c r="V106" s="6"/>
      <c r="W106" s="109"/>
      <c r="X106" s="6"/>
      <c r="Y106" s="109"/>
    </row>
    <row r="107" spans="1:25" s="27" customFormat="1">
      <c r="A107" s="110"/>
      <c r="B107" s="6"/>
      <c r="C107" s="6"/>
      <c r="D107" s="6"/>
      <c r="E107" s="109"/>
      <c r="F107" s="6"/>
      <c r="G107" s="109"/>
      <c r="H107" s="6"/>
      <c r="I107" s="109"/>
      <c r="J107" s="6"/>
      <c r="K107" s="109"/>
      <c r="L107" s="6"/>
      <c r="M107" s="109"/>
      <c r="N107" s="6"/>
      <c r="O107" s="109"/>
      <c r="P107" s="6"/>
      <c r="Q107" s="109"/>
      <c r="R107" s="6"/>
      <c r="S107" s="109"/>
      <c r="T107" s="6"/>
      <c r="U107" s="109"/>
      <c r="V107" s="6"/>
      <c r="W107" s="109"/>
      <c r="X107" s="6"/>
      <c r="Y107" s="109"/>
    </row>
    <row r="108" spans="1:25" s="27" customFormat="1">
      <c r="A108" s="110"/>
      <c r="B108" s="6"/>
      <c r="C108" s="6"/>
      <c r="D108" s="6"/>
      <c r="E108" s="109"/>
      <c r="F108" s="6"/>
      <c r="G108" s="109"/>
      <c r="H108" s="6"/>
      <c r="I108" s="109"/>
      <c r="J108" s="6"/>
      <c r="K108" s="109"/>
      <c r="L108" s="6"/>
      <c r="M108" s="109"/>
      <c r="N108" s="6"/>
      <c r="O108" s="109"/>
      <c r="P108" s="6"/>
      <c r="Q108" s="109"/>
      <c r="R108" s="6"/>
      <c r="S108" s="109"/>
      <c r="T108" s="6"/>
      <c r="U108" s="109"/>
      <c r="V108" s="6"/>
      <c r="W108" s="109"/>
      <c r="X108" s="6"/>
      <c r="Y108" s="109"/>
    </row>
    <row r="109" spans="1:25" s="27" customFormat="1">
      <c r="A109" s="110"/>
      <c r="B109" s="6"/>
      <c r="C109" s="6"/>
      <c r="D109" s="6"/>
      <c r="E109" s="109"/>
      <c r="F109" s="6"/>
      <c r="G109" s="109"/>
      <c r="H109" s="6"/>
      <c r="I109" s="109"/>
      <c r="J109" s="6"/>
      <c r="K109" s="109"/>
      <c r="L109" s="6"/>
      <c r="M109" s="109"/>
      <c r="N109" s="6"/>
      <c r="O109" s="109"/>
      <c r="P109" s="6"/>
      <c r="Q109" s="109"/>
      <c r="R109" s="6"/>
      <c r="S109" s="109"/>
      <c r="T109" s="6"/>
      <c r="U109" s="109"/>
      <c r="V109" s="6"/>
      <c r="W109" s="109"/>
      <c r="X109" s="6"/>
      <c r="Y109" s="109"/>
    </row>
    <row r="110" spans="1:25" s="27" customFormat="1">
      <c r="A110" s="110"/>
      <c r="B110" s="6"/>
      <c r="C110" s="6"/>
      <c r="D110" s="6"/>
      <c r="E110" s="109"/>
      <c r="F110" s="6"/>
      <c r="G110" s="109"/>
      <c r="H110" s="6"/>
      <c r="I110" s="109"/>
      <c r="J110" s="6"/>
      <c r="K110" s="109"/>
      <c r="L110" s="6"/>
      <c r="M110" s="109"/>
      <c r="N110" s="6"/>
      <c r="O110" s="109"/>
      <c r="P110" s="6"/>
      <c r="Q110" s="109"/>
      <c r="R110" s="6"/>
      <c r="S110" s="109"/>
      <c r="T110" s="6"/>
      <c r="U110" s="109"/>
      <c r="V110" s="6"/>
      <c r="W110" s="109"/>
      <c r="X110" s="6"/>
      <c r="Y110" s="109"/>
    </row>
    <row r="111" spans="1:25" s="27" customFormat="1">
      <c r="A111" s="110"/>
      <c r="B111" s="6"/>
      <c r="C111" s="6"/>
      <c r="D111" s="6"/>
      <c r="E111" s="109"/>
      <c r="F111" s="6"/>
      <c r="G111" s="109"/>
      <c r="H111" s="6"/>
      <c r="I111" s="109"/>
      <c r="J111" s="6"/>
      <c r="K111" s="109"/>
      <c r="L111" s="6"/>
      <c r="M111" s="109"/>
      <c r="N111" s="6"/>
      <c r="O111" s="109"/>
      <c r="P111" s="6"/>
      <c r="Q111" s="109"/>
      <c r="R111" s="6"/>
      <c r="S111" s="109"/>
      <c r="T111" s="6"/>
      <c r="U111" s="109"/>
      <c r="V111" s="6"/>
      <c r="W111" s="109"/>
      <c r="X111" s="6"/>
      <c r="Y111" s="109"/>
    </row>
    <row r="112" spans="1:25" s="27" customFormat="1">
      <c r="A112" s="110"/>
      <c r="B112" s="6"/>
      <c r="C112" s="6"/>
      <c r="D112" s="6"/>
      <c r="E112" s="109"/>
      <c r="F112" s="6"/>
      <c r="G112" s="109"/>
      <c r="H112" s="6"/>
      <c r="I112" s="109"/>
      <c r="J112" s="6"/>
      <c r="K112" s="109"/>
      <c r="L112" s="6"/>
      <c r="M112" s="109"/>
      <c r="N112" s="6"/>
      <c r="O112" s="109"/>
      <c r="P112" s="6"/>
      <c r="Q112" s="109"/>
      <c r="R112" s="6"/>
      <c r="S112" s="109"/>
      <c r="T112" s="6"/>
      <c r="U112" s="109"/>
      <c r="V112" s="6"/>
      <c r="W112" s="109"/>
      <c r="X112" s="6"/>
      <c r="Y112" s="109"/>
    </row>
    <row r="113" spans="1:25" s="27" customFormat="1">
      <c r="A113" s="110"/>
      <c r="B113" s="6"/>
      <c r="C113" s="6"/>
      <c r="D113" s="6"/>
      <c r="E113" s="109"/>
      <c r="F113" s="6"/>
      <c r="G113" s="109"/>
      <c r="H113" s="6"/>
      <c r="I113" s="109"/>
      <c r="J113" s="6"/>
      <c r="K113" s="109"/>
      <c r="L113" s="6"/>
      <c r="M113" s="109"/>
      <c r="N113" s="6"/>
      <c r="O113" s="109"/>
      <c r="P113" s="6"/>
      <c r="Q113" s="109"/>
      <c r="R113" s="6"/>
      <c r="S113" s="109"/>
      <c r="T113" s="6"/>
      <c r="U113" s="109"/>
      <c r="V113" s="6"/>
      <c r="W113" s="109"/>
      <c r="X113" s="6"/>
      <c r="Y113" s="109"/>
    </row>
    <row r="114" spans="1:25" s="27" customFormat="1">
      <c r="A114" s="110"/>
      <c r="B114" s="6"/>
      <c r="C114" s="6"/>
      <c r="D114" s="6"/>
      <c r="E114" s="109"/>
      <c r="F114" s="6"/>
      <c r="G114" s="109"/>
      <c r="H114" s="6"/>
      <c r="I114" s="109"/>
      <c r="J114" s="6"/>
      <c r="K114" s="109"/>
      <c r="L114" s="6"/>
      <c r="M114" s="109"/>
      <c r="N114" s="6"/>
      <c r="O114" s="109"/>
      <c r="P114" s="6"/>
      <c r="Q114" s="109"/>
      <c r="R114" s="6"/>
      <c r="S114" s="109"/>
      <c r="T114" s="6"/>
      <c r="U114" s="109"/>
      <c r="V114" s="6"/>
      <c r="W114" s="109"/>
      <c r="X114" s="6"/>
      <c r="Y114" s="109"/>
    </row>
    <row r="115" spans="1:25" s="27" customFormat="1">
      <c r="A115" s="110"/>
      <c r="B115" s="6"/>
      <c r="C115" s="6"/>
      <c r="D115" s="6"/>
      <c r="E115" s="109"/>
      <c r="F115" s="6"/>
      <c r="G115" s="109"/>
      <c r="H115" s="6"/>
      <c r="I115" s="109"/>
      <c r="J115" s="6"/>
      <c r="K115" s="109"/>
      <c r="L115" s="6"/>
      <c r="M115" s="109"/>
      <c r="N115" s="6"/>
      <c r="O115" s="109"/>
      <c r="P115" s="6"/>
      <c r="Q115" s="109"/>
      <c r="R115" s="6"/>
      <c r="S115" s="109"/>
      <c r="T115" s="6"/>
      <c r="U115" s="109"/>
      <c r="V115" s="6"/>
      <c r="W115" s="109"/>
      <c r="X115" s="6"/>
      <c r="Y115" s="109"/>
    </row>
    <row r="116" spans="1:25" s="27" customFormat="1">
      <c r="A116" s="110"/>
      <c r="B116" s="6"/>
      <c r="C116" s="6"/>
      <c r="D116" s="6"/>
      <c r="E116" s="109"/>
      <c r="F116" s="6"/>
      <c r="G116" s="109"/>
      <c r="H116" s="6"/>
      <c r="I116" s="109"/>
      <c r="J116" s="6"/>
      <c r="K116" s="109"/>
      <c r="L116" s="6"/>
      <c r="M116" s="109"/>
      <c r="N116" s="6"/>
      <c r="O116" s="109"/>
      <c r="P116" s="6"/>
      <c r="Q116" s="109"/>
      <c r="R116" s="6"/>
      <c r="S116" s="109"/>
      <c r="T116" s="6"/>
      <c r="U116" s="109"/>
      <c r="V116" s="6"/>
      <c r="W116" s="109"/>
      <c r="X116" s="6"/>
      <c r="Y116" s="109"/>
    </row>
    <row r="117" spans="1:25" s="27" customFormat="1">
      <c r="A117" s="110"/>
      <c r="B117" s="6"/>
      <c r="C117" s="6"/>
      <c r="D117" s="6"/>
      <c r="E117" s="109"/>
      <c r="F117" s="6"/>
      <c r="G117" s="109"/>
      <c r="H117" s="6"/>
      <c r="I117" s="109"/>
      <c r="J117" s="6"/>
      <c r="K117" s="109"/>
      <c r="L117" s="6"/>
      <c r="M117" s="109"/>
      <c r="N117" s="6"/>
      <c r="O117" s="109"/>
      <c r="P117" s="6"/>
      <c r="Q117" s="109"/>
      <c r="R117" s="6"/>
      <c r="S117" s="109"/>
      <c r="T117" s="6"/>
      <c r="U117" s="109"/>
      <c r="V117" s="6"/>
      <c r="W117" s="109"/>
      <c r="X117" s="6"/>
      <c r="Y117" s="109"/>
    </row>
    <row r="118" spans="1:25" s="27" customFormat="1">
      <c r="A118" s="110"/>
      <c r="B118" s="6"/>
      <c r="C118" s="6"/>
      <c r="D118" s="6"/>
      <c r="E118" s="109"/>
      <c r="F118" s="6"/>
      <c r="G118" s="109"/>
      <c r="H118" s="6"/>
      <c r="I118" s="109"/>
      <c r="J118" s="6"/>
      <c r="K118" s="109"/>
      <c r="L118" s="6"/>
      <c r="M118" s="109"/>
      <c r="N118" s="6"/>
      <c r="O118" s="109"/>
      <c r="P118" s="6"/>
      <c r="Q118" s="109"/>
      <c r="R118" s="6"/>
      <c r="S118" s="109"/>
      <c r="T118" s="6"/>
      <c r="U118" s="109"/>
      <c r="V118" s="6"/>
      <c r="W118" s="109"/>
      <c r="X118" s="6"/>
      <c r="Y118" s="109"/>
    </row>
    <row r="119" spans="1:25" s="27" customFormat="1">
      <c r="A119" s="110"/>
      <c r="B119" s="6"/>
      <c r="C119" s="6"/>
      <c r="D119" s="6"/>
      <c r="E119" s="109"/>
      <c r="F119" s="6"/>
      <c r="G119" s="109"/>
      <c r="H119" s="6"/>
      <c r="I119" s="109"/>
      <c r="J119" s="6"/>
      <c r="K119" s="109"/>
      <c r="L119" s="6"/>
      <c r="M119" s="109"/>
      <c r="N119" s="6"/>
      <c r="O119" s="109"/>
      <c r="P119" s="6"/>
      <c r="Q119" s="109"/>
      <c r="R119" s="6"/>
      <c r="S119" s="109"/>
      <c r="T119" s="6"/>
      <c r="U119" s="109"/>
      <c r="V119" s="6"/>
      <c r="W119" s="109"/>
      <c r="X119" s="6"/>
      <c r="Y119" s="109"/>
    </row>
    <row r="120" spans="1:25" s="27" customFormat="1">
      <c r="A120" s="110"/>
      <c r="B120" s="6"/>
      <c r="C120" s="6"/>
      <c r="D120" s="6"/>
      <c r="E120" s="109"/>
      <c r="F120" s="6"/>
      <c r="G120" s="109"/>
      <c r="H120" s="6"/>
      <c r="I120" s="109"/>
      <c r="J120" s="6"/>
      <c r="K120" s="109"/>
      <c r="L120" s="6"/>
      <c r="M120" s="109"/>
      <c r="N120" s="6"/>
      <c r="O120" s="109"/>
      <c r="P120" s="6"/>
      <c r="Q120" s="109"/>
      <c r="R120" s="6"/>
      <c r="S120" s="109"/>
      <c r="T120" s="6"/>
      <c r="U120" s="109"/>
      <c r="V120" s="6"/>
      <c r="W120" s="109"/>
      <c r="X120" s="6"/>
      <c r="Y120" s="109"/>
    </row>
    <row r="121" spans="1:25" s="27" customFormat="1">
      <c r="A121" s="110"/>
      <c r="B121" s="6"/>
      <c r="C121" s="6"/>
      <c r="D121" s="6"/>
      <c r="E121" s="109"/>
      <c r="F121" s="6"/>
      <c r="G121" s="109"/>
      <c r="H121" s="6"/>
      <c r="I121" s="109"/>
      <c r="J121" s="6"/>
      <c r="K121" s="109"/>
      <c r="L121" s="6"/>
      <c r="M121" s="109"/>
      <c r="N121" s="6"/>
      <c r="O121" s="109"/>
      <c r="P121" s="6"/>
      <c r="Q121" s="109"/>
      <c r="R121" s="6"/>
      <c r="S121" s="109"/>
      <c r="T121" s="6"/>
      <c r="U121" s="109"/>
      <c r="V121" s="6"/>
      <c r="W121" s="109"/>
      <c r="X121" s="6"/>
      <c r="Y121" s="109"/>
    </row>
    <row r="122" spans="1:25" s="27" customFormat="1">
      <c r="A122" s="110"/>
      <c r="B122" s="6"/>
      <c r="C122" s="6"/>
      <c r="D122" s="6"/>
      <c r="E122" s="109"/>
      <c r="F122" s="6"/>
      <c r="G122" s="109"/>
      <c r="H122" s="6"/>
      <c r="I122" s="109"/>
      <c r="J122" s="6"/>
      <c r="K122" s="109"/>
      <c r="L122" s="6"/>
      <c r="M122" s="109"/>
      <c r="N122" s="6"/>
      <c r="O122" s="109"/>
      <c r="P122" s="6"/>
      <c r="Q122" s="109"/>
      <c r="R122" s="6"/>
      <c r="S122" s="109"/>
      <c r="T122" s="6"/>
      <c r="U122" s="109"/>
      <c r="V122" s="6"/>
      <c r="W122" s="109"/>
      <c r="X122" s="6"/>
      <c r="Y122" s="109"/>
    </row>
    <row r="123" spans="1:25" s="27" customFormat="1">
      <c r="A123" s="110"/>
      <c r="B123" s="6"/>
      <c r="C123" s="6"/>
      <c r="D123" s="6"/>
      <c r="E123" s="109"/>
      <c r="F123" s="6"/>
      <c r="G123" s="109"/>
      <c r="H123" s="6"/>
      <c r="I123" s="109"/>
      <c r="J123" s="6"/>
      <c r="K123" s="109"/>
      <c r="L123" s="6"/>
      <c r="M123" s="109"/>
      <c r="N123" s="6"/>
      <c r="O123" s="109"/>
      <c r="P123" s="6"/>
      <c r="Q123" s="109"/>
      <c r="R123" s="6"/>
      <c r="S123" s="109"/>
      <c r="T123" s="6"/>
      <c r="U123" s="109"/>
      <c r="V123" s="6"/>
      <c r="W123" s="109"/>
      <c r="X123" s="6"/>
      <c r="Y123" s="109"/>
    </row>
    <row r="124" spans="1:25" s="27" customFormat="1">
      <c r="A124" s="110"/>
      <c r="B124" s="6"/>
      <c r="C124" s="6"/>
      <c r="D124" s="6"/>
      <c r="E124" s="109"/>
      <c r="F124" s="6"/>
      <c r="G124" s="109"/>
      <c r="H124" s="6"/>
      <c r="I124" s="109"/>
      <c r="J124" s="6"/>
      <c r="K124" s="109"/>
      <c r="L124" s="6"/>
      <c r="M124" s="109"/>
      <c r="N124" s="6"/>
      <c r="O124" s="109"/>
      <c r="P124" s="6"/>
      <c r="Q124" s="109"/>
      <c r="R124" s="6"/>
      <c r="S124" s="109"/>
      <c r="T124" s="6"/>
      <c r="U124" s="109"/>
      <c r="V124" s="6"/>
      <c r="W124" s="109"/>
      <c r="X124" s="6"/>
      <c r="Y124" s="109"/>
    </row>
    <row r="125" spans="1:25" s="27" customFormat="1">
      <c r="A125" s="110"/>
      <c r="B125" s="6"/>
      <c r="C125" s="6"/>
      <c r="D125" s="6"/>
      <c r="E125" s="109"/>
      <c r="F125" s="6"/>
      <c r="G125" s="109"/>
      <c r="H125" s="6"/>
      <c r="I125" s="109"/>
      <c r="J125" s="6"/>
      <c r="K125" s="109"/>
      <c r="L125" s="6"/>
      <c r="M125" s="109"/>
      <c r="N125" s="6"/>
      <c r="O125" s="109"/>
      <c r="P125" s="6"/>
      <c r="Q125" s="109"/>
      <c r="R125" s="6"/>
      <c r="S125" s="109"/>
      <c r="T125" s="6"/>
      <c r="U125" s="109"/>
      <c r="V125" s="6"/>
      <c r="W125" s="109"/>
      <c r="X125" s="6"/>
      <c r="Y125" s="109"/>
    </row>
    <row r="126" spans="1:25" s="27" customFormat="1">
      <c r="A126" s="110"/>
      <c r="B126" s="6"/>
      <c r="C126" s="6"/>
      <c r="D126" s="6"/>
      <c r="E126" s="109"/>
      <c r="F126" s="6"/>
      <c r="G126" s="109"/>
      <c r="H126" s="6"/>
      <c r="I126" s="109"/>
      <c r="J126" s="6"/>
      <c r="K126" s="109"/>
      <c r="L126" s="6"/>
      <c r="M126" s="109"/>
      <c r="N126" s="6"/>
      <c r="O126" s="109"/>
      <c r="P126" s="6"/>
      <c r="Q126" s="109"/>
      <c r="R126" s="6"/>
      <c r="S126" s="109"/>
      <c r="T126" s="6"/>
      <c r="U126" s="109"/>
      <c r="V126" s="6"/>
      <c r="W126" s="109"/>
      <c r="X126" s="6"/>
      <c r="Y126" s="109"/>
    </row>
    <row r="127" spans="1:25" s="27" customFormat="1">
      <c r="A127" s="110"/>
      <c r="B127" s="6"/>
      <c r="C127" s="6"/>
      <c r="D127" s="6"/>
      <c r="E127" s="109"/>
      <c r="F127" s="6"/>
      <c r="G127" s="109"/>
      <c r="H127" s="6"/>
      <c r="I127" s="109"/>
      <c r="J127" s="6"/>
      <c r="K127" s="109"/>
      <c r="L127" s="6"/>
      <c r="M127" s="109"/>
      <c r="N127" s="6"/>
      <c r="O127" s="109"/>
      <c r="P127" s="6"/>
      <c r="Q127" s="109"/>
      <c r="R127" s="6"/>
      <c r="S127" s="109"/>
      <c r="T127" s="6"/>
      <c r="U127" s="109"/>
      <c r="V127" s="6"/>
      <c r="W127" s="109"/>
      <c r="X127" s="6"/>
      <c r="Y127" s="109"/>
    </row>
    <row r="128" spans="1:25" s="27" customFormat="1">
      <c r="A128" s="110"/>
      <c r="B128" s="6"/>
      <c r="C128" s="6"/>
      <c r="D128" s="6"/>
      <c r="E128" s="109"/>
      <c r="F128" s="6"/>
      <c r="G128" s="109"/>
      <c r="H128" s="6"/>
      <c r="I128" s="109"/>
      <c r="J128" s="6"/>
      <c r="K128" s="109"/>
      <c r="L128" s="6"/>
      <c r="M128" s="109"/>
      <c r="N128" s="6"/>
      <c r="O128" s="109"/>
      <c r="P128" s="6"/>
      <c r="Q128" s="109"/>
      <c r="R128" s="6"/>
      <c r="S128" s="109"/>
      <c r="T128" s="6"/>
      <c r="U128" s="109"/>
      <c r="V128" s="6"/>
      <c r="W128" s="109"/>
      <c r="X128" s="6"/>
      <c r="Y128" s="109"/>
    </row>
    <row r="129" spans="1:25" s="27" customFormat="1">
      <c r="A129" s="110"/>
      <c r="B129" s="6"/>
      <c r="C129" s="6"/>
      <c r="D129" s="6"/>
      <c r="E129" s="109"/>
      <c r="F129" s="6"/>
      <c r="G129" s="109"/>
      <c r="H129" s="6"/>
      <c r="I129" s="109"/>
      <c r="J129" s="6"/>
      <c r="K129" s="109"/>
      <c r="L129" s="6"/>
      <c r="M129" s="109"/>
      <c r="N129" s="6"/>
      <c r="O129" s="109"/>
      <c r="P129" s="6"/>
      <c r="Q129" s="109"/>
      <c r="R129" s="6"/>
      <c r="S129" s="109"/>
      <c r="T129" s="6"/>
      <c r="U129" s="109"/>
      <c r="V129" s="6"/>
      <c r="W129" s="109"/>
      <c r="X129" s="6"/>
      <c r="Y129" s="109"/>
    </row>
    <row r="130" spans="1:25" s="27" customFormat="1">
      <c r="A130" s="110"/>
      <c r="B130" s="6"/>
      <c r="C130" s="6"/>
      <c r="D130" s="6"/>
      <c r="E130" s="109"/>
      <c r="F130" s="6"/>
      <c r="G130" s="109"/>
      <c r="H130" s="6"/>
      <c r="I130" s="109"/>
      <c r="J130" s="6"/>
      <c r="K130" s="109"/>
      <c r="L130" s="6"/>
      <c r="M130" s="109"/>
      <c r="N130" s="6"/>
      <c r="O130" s="109"/>
      <c r="P130" s="6"/>
      <c r="Q130" s="109"/>
      <c r="R130" s="6"/>
      <c r="S130" s="109"/>
      <c r="T130" s="6"/>
      <c r="U130" s="109"/>
      <c r="V130" s="6"/>
      <c r="W130" s="109"/>
      <c r="X130" s="6"/>
      <c r="Y130" s="109"/>
    </row>
    <row r="131" spans="1:25" s="27" customFormat="1">
      <c r="A131" s="110"/>
      <c r="B131" s="6"/>
      <c r="C131" s="6"/>
      <c r="D131" s="6"/>
      <c r="E131" s="109"/>
      <c r="F131" s="6"/>
      <c r="G131" s="109"/>
      <c r="H131" s="6"/>
      <c r="I131" s="109"/>
      <c r="J131" s="6"/>
      <c r="K131" s="109"/>
      <c r="L131" s="6"/>
      <c r="M131" s="109"/>
      <c r="N131" s="6"/>
      <c r="O131" s="109"/>
      <c r="P131" s="6"/>
      <c r="Q131" s="109"/>
      <c r="R131" s="6"/>
      <c r="S131" s="109"/>
      <c r="T131" s="6"/>
      <c r="U131" s="109"/>
      <c r="V131" s="6"/>
      <c r="W131" s="109"/>
      <c r="X131" s="6"/>
      <c r="Y131" s="109"/>
    </row>
    <row r="132" spans="1:25" s="27" customFormat="1">
      <c r="A132" s="110"/>
      <c r="B132" s="6"/>
      <c r="C132" s="6"/>
      <c r="D132" s="6"/>
      <c r="E132" s="109"/>
      <c r="F132" s="6"/>
      <c r="G132" s="109"/>
      <c r="H132" s="6"/>
      <c r="I132" s="109"/>
      <c r="J132" s="6"/>
      <c r="K132" s="109"/>
      <c r="L132" s="6"/>
      <c r="M132" s="109"/>
      <c r="N132" s="6"/>
      <c r="O132" s="109"/>
      <c r="P132" s="6"/>
      <c r="Q132" s="109"/>
      <c r="R132" s="6"/>
      <c r="S132" s="109"/>
      <c r="T132" s="6"/>
      <c r="U132" s="109"/>
      <c r="V132" s="6"/>
      <c r="W132" s="109"/>
      <c r="X132" s="6"/>
      <c r="Y132" s="109"/>
    </row>
    <row r="133" spans="1:25" s="27" customFormat="1">
      <c r="A133" s="110"/>
      <c r="B133" s="6"/>
      <c r="C133" s="6"/>
      <c r="D133" s="6"/>
      <c r="E133" s="109"/>
      <c r="F133" s="6"/>
      <c r="G133" s="109"/>
      <c r="H133" s="6"/>
      <c r="I133" s="109"/>
      <c r="J133" s="6"/>
      <c r="K133" s="109"/>
      <c r="L133" s="6"/>
      <c r="M133" s="109"/>
      <c r="N133" s="6"/>
      <c r="O133" s="109"/>
      <c r="P133" s="6"/>
      <c r="Q133" s="109"/>
      <c r="R133" s="6"/>
      <c r="S133" s="109"/>
      <c r="T133" s="6"/>
      <c r="U133" s="109"/>
      <c r="V133" s="6"/>
      <c r="W133" s="109"/>
      <c r="X133" s="6"/>
      <c r="Y133" s="109"/>
    </row>
    <row r="134" spans="1:25" s="27" customFormat="1">
      <c r="A134" s="110"/>
      <c r="B134" s="6"/>
      <c r="C134" s="6"/>
      <c r="D134" s="6"/>
      <c r="E134" s="109"/>
      <c r="F134" s="6"/>
      <c r="G134" s="109"/>
      <c r="H134" s="6"/>
      <c r="I134" s="109"/>
      <c r="J134" s="6"/>
      <c r="K134" s="109"/>
      <c r="L134" s="6"/>
      <c r="M134" s="109"/>
      <c r="N134" s="6"/>
      <c r="O134" s="109"/>
      <c r="P134" s="6"/>
      <c r="Q134" s="109"/>
      <c r="R134" s="6"/>
      <c r="S134" s="109"/>
      <c r="T134" s="6"/>
      <c r="U134" s="109"/>
      <c r="V134" s="6"/>
      <c r="W134" s="109"/>
      <c r="X134" s="6"/>
      <c r="Y134" s="109"/>
    </row>
    <row r="135" spans="1:25" s="27" customFormat="1">
      <c r="A135" s="110"/>
      <c r="B135" s="6"/>
      <c r="C135" s="6"/>
      <c r="D135" s="6"/>
      <c r="E135" s="109"/>
      <c r="F135" s="6"/>
      <c r="G135" s="109"/>
      <c r="H135" s="6"/>
      <c r="I135" s="109"/>
      <c r="J135" s="6"/>
      <c r="K135" s="109"/>
      <c r="L135" s="6"/>
      <c r="M135" s="109"/>
      <c r="N135" s="6"/>
      <c r="O135" s="109"/>
      <c r="P135" s="6"/>
      <c r="Q135" s="109"/>
      <c r="R135" s="6"/>
      <c r="S135" s="109"/>
      <c r="T135" s="6"/>
      <c r="U135" s="109"/>
      <c r="V135" s="6"/>
      <c r="W135" s="109"/>
      <c r="X135" s="6"/>
      <c r="Y135" s="109"/>
    </row>
    <row r="136" spans="1:25" s="27" customFormat="1">
      <c r="A136" s="110"/>
      <c r="B136" s="6"/>
      <c r="C136" s="6"/>
      <c r="D136" s="6"/>
      <c r="E136" s="109"/>
      <c r="F136" s="6"/>
      <c r="G136" s="109"/>
      <c r="H136" s="6"/>
      <c r="I136" s="109"/>
      <c r="J136" s="6"/>
      <c r="K136" s="109"/>
      <c r="L136" s="6"/>
      <c r="M136" s="109"/>
      <c r="N136" s="6"/>
      <c r="O136" s="109"/>
      <c r="P136" s="6"/>
      <c r="Q136" s="109"/>
      <c r="R136" s="6"/>
      <c r="S136" s="109"/>
      <c r="T136" s="6"/>
      <c r="U136" s="109"/>
      <c r="V136" s="6"/>
      <c r="W136" s="109"/>
      <c r="X136" s="6"/>
      <c r="Y136" s="109"/>
    </row>
    <row r="137" spans="1:25" s="27" customFormat="1">
      <c r="A137" s="110"/>
      <c r="B137" s="6"/>
      <c r="C137" s="6"/>
      <c r="D137" s="6"/>
      <c r="E137" s="109"/>
      <c r="F137" s="6"/>
      <c r="G137" s="109"/>
      <c r="H137" s="6"/>
      <c r="I137" s="109"/>
      <c r="J137" s="6"/>
      <c r="K137" s="109"/>
      <c r="L137" s="6"/>
      <c r="M137" s="109"/>
      <c r="N137" s="6"/>
      <c r="O137" s="109"/>
      <c r="P137" s="6"/>
      <c r="Q137" s="109"/>
      <c r="R137" s="6"/>
      <c r="S137" s="109"/>
      <c r="T137" s="6"/>
      <c r="U137" s="109"/>
      <c r="V137" s="6"/>
      <c r="W137" s="109"/>
      <c r="X137" s="6"/>
      <c r="Y137" s="109"/>
    </row>
    <row r="138" spans="1:25" s="27" customFormat="1">
      <c r="A138" s="110"/>
      <c r="B138" s="6"/>
      <c r="C138" s="6"/>
      <c r="D138" s="6"/>
      <c r="E138" s="109"/>
      <c r="F138" s="6"/>
      <c r="G138" s="109"/>
      <c r="H138" s="6"/>
      <c r="I138" s="109"/>
      <c r="J138" s="6"/>
      <c r="K138" s="109"/>
      <c r="L138" s="6"/>
      <c r="M138" s="109"/>
      <c r="N138" s="6"/>
      <c r="O138" s="109"/>
      <c r="P138" s="6"/>
      <c r="Q138" s="109"/>
      <c r="R138" s="6"/>
      <c r="S138" s="109"/>
      <c r="T138" s="6"/>
      <c r="U138" s="109"/>
      <c r="V138" s="6"/>
      <c r="W138" s="109"/>
      <c r="X138" s="6"/>
      <c r="Y138" s="109"/>
    </row>
    <row r="139" spans="1:25" s="27" customFormat="1">
      <c r="A139" s="110"/>
      <c r="B139" s="6"/>
      <c r="C139" s="6"/>
      <c r="D139" s="6"/>
      <c r="E139" s="109"/>
      <c r="F139" s="6"/>
      <c r="G139" s="109"/>
      <c r="H139" s="6"/>
      <c r="I139" s="109"/>
      <c r="J139" s="6"/>
      <c r="K139" s="109"/>
      <c r="L139" s="6"/>
      <c r="M139" s="109"/>
      <c r="N139" s="6"/>
      <c r="O139" s="109"/>
      <c r="P139" s="6"/>
      <c r="Q139" s="109"/>
      <c r="R139" s="6"/>
      <c r="S139" s="109"/>
      <c r="T139" s="6"/>
      <c r="U139" s="109"/>
      <c r="V139" s="6"/>
      <c r="W139" s="109"/>
      <c r="X139" s="6"/>
      <c r="Y139" s="109"/>
    </row>
    <row r="140" spans="1:25" s="27" customFormat="1">
      <c r="A140" s="110"/>
      <c r="B140" s="6"/>
      <c r="C140" s="6"/>
      <c r="D140" s="6"/>
      <c r="E140" s="109"/>
      <c r="F140" s="6"/>
      <c r="G140" s="109"/>
      <c r="H140" s="6"/>
      <c r="I140" s="109"/>
      <c r="J140" s="6"/>
      <c r="K140" s="109"/>
      <c r="L140" s="6"/>
      <c r="M140" s="109"/>
      <c r="N140" s="6"/>
      <c r="O140" s="109"/>
      <c r="P140" s="6"/>
      <c r="Q140" s="109"/>
      <c r="R140" s="6"/>
      <c r="S140" s="109"/>
      <c r="T140" s="6"/>
      <c r="U140" s="109"/>
      <c r="V140" s="6"/>
      <c r="W140" s="109"/>
      <c r="X140" s="6"/>
      <c r="Y140" s="109"/>
    </row>
    <row r="141" spans="1:25" s="27" customFormat="1">
      <c r="A141" s="110"/>
      <c r="B141" s="6"/>
      <c r="C141" s="6"/>
      <c r="D141" s="6"/>
      <c r="E141" s="109"/>
      <c r="F141" s="6"/>
      <c r="G141" s="109"/>
      <c r="H141" s="6"/>
      <c r="I141" s="109"/>
      <c r="J141" s="6"/>
      <c r="K141" s="109"/>
      <c r="L141" s="6"/>
      <c r="M141" s="109"/>
      <c r="N141" s="6"/>
      <c r="O141" s="109"/>
      <c r="P141" s="6"/>
      <c r="Q141" s="109"/>
      <c r="R141" s="6"/>
      <c r="S141" s="109"/>
      <c r="T141" s="6"/>
      <c r="U141" s="109"/>
      <c r="V141" s="6"/>
      <c r="W141" s="109"/>
      <c r="X141" s="6"/>
      <c r="Y141" s="109"/>
    </row>
    <row r="142" spans="1:25" s="27" customFormat="1">
      <c r="A142" s="110"/>
      <c r="B142" s="6"/>
      <c r="C142" s="6"/>
      <c r="D142" s="6"/>
      <c r="E142" s="109"/>
      <c r="F142" s="6"/>
      <c r="G142" s="109"/>
      <c r="H142" s="6"/>
      <c r="I142" s="109"/>
      <c r="J142" s="6"/>
      <c r="K142" s="109"/>
      <c r="L142" s="6"/>
      <c r="M142" s="109"/>
      <c r="N142" s="6"/>
      <c r="O142" s="109"/>
      <c r="P142" s="6"/>
      <c r="Q142" s="109"/>
      <c r="R142" s="6"/>
      <c r="S142" s="109"/>
      <c r="T142" s="6"/>
      <c r="U142" s="109"/>
      <c r="V142" s="6"/>
      <c r="W142" s="109"/>
      <c r="X142" s="6"/>
      <c r="Y142" s="109"/>
    </row>
    <row r="143" spans="1:25" s="27" customFormat="1">
      <c r="A143" s="110"/>
      <c r="B143" s="6"/>
      <c r="C143" s="6"/>
      <c r="D143" s="6"/>
      <c r="E143" s="109"/>
      <c r="F143" s="6"/>
      <c r="G143" s="109"/>
      <c r="H143" s="6"/>
      <c r="I143" s="109"/>
      <c r="J143" s="6"/>
      <c r="K143" s="109"/>
      <c r="L143" s="6"/>
      <c r="M143" s="109"/>
      <c r="N143" s="6"/>
      <c r="O143" s="109"/>
      <c r="P143" s="6"/>
      <c r="Q143" s="109"/>
      <c r="R143" s="6"/>
      <c r="S143" s="109"/>
      <c r="T143" s="6"/>
      <c r="U143" s="109"/>
      <c r="V143" s="6"/>
      <c r="W143" s="109"/>
      <c r="X143" s="6"/>
      <c r="Y143" s="109"/>
    </row>
    <row r="144" spans="1:25" s="27" customFormat="1">
      <c r="A144" s="110"/>
      <c r="B144" s="6"/>
      <c r="C144" s="6"/>
      <c r="D144" s="6"/>
      <c r="E144" s="109"/>
      <c r="F144" s="6"/>
      <c r="G144" s="109"/>
      <c r="H144" s="6"/>
      <c r="I144" s="109"/>
      <c r="J144" s="6"/>
      <c r="K144" s="109"/>
      <c r="L144" s="6"/>
      <c r="M144" s="109"/>
      <c r="N144" s="6"/>
      <c r="O144" s="109"/>
      <c r="P144" s="6"/>
      <c r="Q144" s="109"/>
      <c r="R144" s="6"/>
      <c r="S144" s="109"/>
      <c r="T144" s="6"/>
      <c r="U144" s="109"/>
      <c r="V144" s="6"/>
      <c r="W144" s="109"/>
      <c r="X144" s="6"/>
      <c r="Y144" s="109"/>
    </row>
    <row r="145" spans="1:25" s="27" customFormat="1">
      <c r="A145" s="110"/>
      <c r="B145" s="6"/>
      <c r="C145" s="6"/>
      <c r="D145" s="6"/>
      <c r="E145" s="109"/>
      <c r="F145" s="6"/>
      <c r="G145" s="109"/>
      <c r="H145" s="6"/>
      <c r="I145" s="109"/>
      <c r="J145" s="6"/>
      <c r="K145" s="109"/>
      <c r="L145" s="6"/>
      <c r="M145" s="109"/>
      <c r="N145" s="6"/>
      <c r="O145" s="109"/>
      <c r="P145" s="6"/>
      <c r="Q145" s="109"/>
      <c r="R145" s="6"/>
      <c r="S145" s="109"/>
      <c r="T145" s="6"/>
      <c r="U145" s="109"/>
      <c r="V145" s="6"/>
      <c r="W145" s="109"/>
      <c r="X145" s="6"/>
      <c r="Y145" s="109"/>
    </row>
    <row r="146" spans="1:25" s="27" customFormat="1">
      <c r="A146" s="110"/>
      <c r="B146" s="6"/>
      <c r="C146" s="6"/>
      <c r="D146" s="6"/>
      <c r="E146" s="109"/>
      <c r="F146" s="6"/>
      <c r="G146" s="109"/>
      <c r="H146" s="6"/>
      <c r="I146" s="109"/>
      <c r="J146" s="6"/>
      <c r="K146" s="109"/>
      <c r="L146" s="6"/>
      <c r="M146" s="109"/>
      <c r="N146" s="6"/>
      <c r="O146" s="109"/>
      <c r="P146" s="6"/>
      <c r="Q146" s="109"/>
      <c r="R146" s="6"/>
      <c r="S146" s="109"/>
      <c r="T146" s="6"/>
      <c r="U146" s="109"/>
      <c r="V146" s="6"/>
      <c r="W146" s="109"/>
      <c r="X146" s="6"/>
      <c r="Y146" s="109"/>
    </row>
    <row r="147" spans="1:25" s="27" customFormat="1">
      <c r="A147" s="110"/>
      <c r="B147" s="6"/>
      <c r="C147" s="6"/>
      <c r="D147" s="6"/>
      <c r="E147" s="109"/>
      <c r="F147" s="6"/>
      <c r="G147" s="109"/>
      <c r="H147" s="6"/>
      <c r="I147" s="109"/>
      <c r="J147" s="6"/>
      <c r="K147" s="109"/>
      <c r="L147" s="6"/>
      <c r="M147" s="109"/>
      <c r="N147" s="6"/>
      <c r="O147" s="109"/>
      <c r="P147" s="6"/>
      <c r="Q147" s="109"/>
      <c r="R147" s="6"/>
      <c r="S147" s="109"/>
      <c r="T147" s="6"/>
      <c r="U147" s="109"/>
      <c r="V147" s="6"/>
      <c r="W147" s="109"/>
      <c r="X147" s="6"/>
      <c r="Y147" s="109"/>
    </row>
    <row r="148" spans="1:25" s="27" customFormat="1">
      <c r="A148" s="110"/>
      <c r="B148" s="6"/>
      <c r="C148" s="6"/>
      <c r="D148" s="6"/>
      <c r="E148" s="109"/>
      <c r="F148" s="6"/>
      <c r="G148" s="109"/>
      <c r="H148" s="6"/>
      <c r="I148" s="109"/>
      <c r="J148" s="6"/>
      <c r="K148" s="109"/>
      <c r="L148" s="6"/>
      <c r="M148" s="109"/>
      <c r="N148" s="6"/>
      <c r="O148" s="109"/>
      <c r="P148" s="6"/>
      <c r="Q148" s="109"/>
      <c r="R148" s="6"/>
      <c r="S148" s="109"/>
      <c r="T148" s="6"/>
      <c r="U148" s="109"/>
      <c r="V148" s="6"/>
      <c r="W148" s="109"/>
      <c r="X148" s="6"/>
      <c r="Y148" s="109"/>
    </row>
    <row r="149" spans="1:25" s="27" customFormat="1">
      <c r="A149" s="110"/>
      <c r="B149" s="6"/>
      <c r="C149" s="6"/>
      <c r="D149" s="6"/>
      <c r="E149" s="109"/>
      <c r="F149" s="6"/>
      <c r="G149" s="109"/>
      <c r="H149" s="6"/>
      <c r="I149" s="109"/>
      <c r="J149" s="6"/>
      <c r="K149" s="109"/>
      <c r="L149" s="6"/>
      <c r="M149" s="109"/>
      <c r="N149" s="6"/>
      <c r="O149" s="109"/>
      <c r="P149" s="6"/>
      <c r="Q149" s="109"/>
      <c r="R149" s="6"/>
      <c r="S149" s="109"/>
      <c r="T149" s="6"/>
      <c r="U149" s="109"/>
      <c r="V149" s="6"/>
      <c r="W149" s="109"/>
      <c r="X149" s="6"/>
      <c r="Y149" s="109"/>
    </row>
    <row r="150" spans="1:25" s="27" customFormat="1">
      <c r="A150" s="110"/>
      <c r="B150" s="6"/>
      <c r="C150" s="6"/>
      <c r="D150" s="6"/>
      <c r="E150" s="109"/>
      <c r="F150" s="6"/>
      <c r="G150" s="109"/>
      <c r="H150" s="6"/>
      <c r="I150" s="109"/>
      <c r="J150" s="6"/>
      <c r="K150" s="109"/>
      <c r="L150" s="6"/>
      <c r="M150" s="109"/>
      <c r="N150" s="6"/>
      <c r="O150" s="109"/>
      <c r="P150" s="6"/>
      <c r="Q150" s="109"/>
      <c r="R150" s="6"/>
      <c r="S150" s="109"/>
      <c r="T150" s="6"/>
      <c r="U150" s="109"/>
      <c r="V150" s="6"/>
      <c r="W150" s="109"/>
      <c r="X150" s="6"/>
      <c r="Y150" s="109"/>
    </row>
    <row r="151" spans="1:25" s="27" customFormat="1">
      <c r="A151" s="110"/>
      <c r="B151" s="6"/>
      <c r="C151" s="6"/>
      <c r="D151" s="6"/>
      <c r="E151" s="109"/>
      <c r="F151" s="6"/>
      <c r="G151" s="109"/>
      <c r="H151" s="6"/>
      <c r="I151" s="109"/>
      <c r="J151" s="6"/>
      <c r="K151" s="109"/>
      <c r="L151" s="6"/>
      <c r="M151" s="109"/>
      <c r="N151" s="6"/>
      <c r="O151" s="109"/>
      <c r="P151" s="6"/>
      <c r="Q151" s="109"/>
      <c r="R151" s="6"/>
      <c r="S151" s="109"/>
      <c r="T151" s="6"/>
      <c r="U151" s="109"/>
      <c r="V151" s="6"/>
      <c r="W151" s="109"/>
      <c r="X151" s="6"/>
      <c r="Y151" s="109"/>
    </row>
    <row r="152" spans="1:25" s="27" customFormat="1">
      <c r="A152" s="110"/>
      <c r="B152" s="6"/>
      <c r="C152" s="6"/>
      <c r="D152" s="6"/>
      <c r="E152" s="109"/>
      <c r="F152" s="6"/>
      <c r="G152" s="109"/>
      <c r="H152" s="6"/>
      <c r="I152" s="109"/>
      <c r="J152" s="6"/>
      <c r="K152" s="109"/>
      <c r="L152" s="6"/>
      <c r="M152" s="109"/>
      <c r="N152" s="6"/>
      <c r="O152" s="109"/>
      <c r="P152" s="6"/>
      <c r="Q152" s="109"/>
      <c r="R152" s="6"/>
      <c r="S152" s="109"/>
      <c r="T152" s="6"/>
      <c r="U152" s="109"/>
      <c r="V152" s="6"/>
      <c r="W152" s="109"/>
      <c r="X152" s="6"/>
      <c r="Y152" s="109"/>
    </row>
    <row r="153" spans="1:25" s="27" customFormat="1">
      <c r="A153" s="110"/>
      <c r="B153" s="6"/>
      <c r="C153" s="6"/>
      <c r="D153" s="6"/>
      <c r="E153" s="109"/>
      <c r="F153" s="6"/>
      <c r="G153" s="109"/>
      <c r="H153" s="6"/>
      <c r="I153" s="109"/>
      <c r="J153" s="6"/>
      <c r="K153" s="109"/>
      <c r="L153" s="6"/>
      <c r="M153" s="109"/>
      <c r="N153" s="6"/>
      <c r="O153" s="109"/>
      <c r="P153" s="6"/>
      <c r="Q153" s="109"/>
      <c r="R153" s="6"/>
      <c r="S153" s="109"/>
      <c r="T153" s="6"/>
      <c r="U153" s="109"/>
      <c r="V153" s="6"/>
      <c r="W153" s="109"/>
      <c r="X153" s="6"/>
      <c r="Y153" s="109"/>
    </row>
    <row r="154" spans="1:25" s="27" customFormat="1">
      <c r="A154" s="110"/>
      <c r="B154" s="6"/>
      <c r="C154" s="6"/>
      <c r="D154" s="6"/>
      <c r="E154" s="109"/>
      <c r="F154" s="6"/>
      <c r="G154" s="109"/>
      <c r="H154" s="6"/>
      <c r="I154" s="109"/>
      <c r="J154" s="6"/>
      <c r="K154" s="109"/>
      <c r="L154" s="6"/>
      <c r="M154" s="109"/>
      <c r="N154" s="6"/>
      <c r="O154" s="109"/>
      <c r="P154" s="6"/>
      <c r="Q154" s="109"/>
      <c r="R154" s="6"/>
      <c r="S154" s="109"/>
      <c r="T154" s="6"/>
      <c r="U154" s="109"/>
      <c r="V154" s="6"/>
      <c r="W154" s="109"/>
      <c r="X154" s="6"/>
      <c r="Y154" s="109"/>
    </row>
    <row r="155" spans="1:25" s="27" customFormat="1">
      <c r="A155" s="110"/>
      <c r="B155" s="6"/>
      <c r="C155" s="6"/>
      <c r="D155" s="6"/>
      <c r="E155" s="109"/>
      <c r="F155" s="6"/>
      <c r="G155" s="109"/>
      <c r="H155" s="6"/>
      <c r="I155" s="109"/>
      <c r="J155" s="6"/>
      <c r="K155" s="109"/>
      <c r="L155" s="6"/>
      <c r="M155" s="109"/>
      <c r="N155" s="6"/>
      <c r="O155" s="109"/>
      <c r="P155" s="6"/>
      <c r="Q155" s="109"/>
      <c r="R155" s="6"/>
      <c r="S155" s="109"/>
      <c r="T155" s="6"/>
      <c r="U155" s="109"/>
      <c r="V155" s="6"/>
      <c r="W155" s="109"/>
      <c r="X155" s="6"/>
      <c r="Y155" s="109"/>
    </row>
    <row r="156" spans="1:25" s="27" customFormat="1">
      <c r="A156" s="110"/>
      <c r="B156" s="6"/>
      <c r="C156" s="6"/>
      <c r="D156" s="6"/>
      <c r="E156" s="109"/>
      <c r="F156" s="6"/>
      <c r="G156" s="109"/>
      <c r="H156" s="6"/>
      <c r="I156" s="109"/>
      <c r="J156" s="6"/>
      <c r="K156" s="109"/>
      <c r="L156" s="6"/>
      <c r="M156" s="109"/>
      <c r="N156" s="6"/>
      <c r="O156" s="109"/>
      <c r="P156" s="6"/>
      <c r="Q156" s="109"/>
      <c r="R156" s="6"/>
      <c r="S156" s="109"/>
      <c r="T156" s="6"/>
      <c r="U156" s="109"/>
      <c r="V156" s="6"/>
      <c r="W156" s="109"/>
      <c r="X156" s="6"/>
      <c r="Y156" s="109"/>
    </row>
    <row r="157" spans="1:25" s="27" customFormat="1">
      <c r="A157" s="110"/>
      <c r="B157" s="6"/>
      <c r="C157" s="6"/>
      <c r="D157" s="6"/>
      <c r="E157" s="109"/>
      <c r="F157" s="6"/>
      <c r="G157" s="109"/>
      <c r="H157" s="6"/>
      <c r="I157" s="109"/>
      <c r="J157" s="6"/>
      <c r="K157" s="109"/>
      <c r="L157" s="6"/>
      <c r="M157" s="109"/>
      <c r="N157" s="6"/>
      <c r="O157" s="109"/>
      <c r="P157" s="6"/>
      <c r="Q157" s="109"/>
      <c r="R157" s="6"/>
      <c r="S157" s="109"/>
      <c r="T157" s="6"/>
      <c r="U157" s="109"/>
      <c r="V157" s="6"/>
      <c r="W157" s="109"/>
      <c r="X157" s="6"/>
      <c r="Y157" s="109"/>
    </row>
    <row r="158" spans="1:25" s="27" customFormat="1">
      <c r="A158" s="110"/>
      <c r="B158" s="6"/>
      <c r="C158" s="6"/>
      <c r="D158" s="6"/>
      <c r="E158" s="109"/>
      <c r="F158" s="6"/>
      <c r="G158" s="109"/>
      <c r="H158" s="6"/>
      <c r="I158" s="109"/>
      <c r="J158" s="6"/>
      <c r="K158" s="109"/>
      <c r="L158" s="6"/>
      <c r="M158" s="109"/>
      <c r="N158" s="6"/>
      <c r="O158" s="109"/>
      <c r="P158" s="6"/>
      <c r="Q158" s="109"/>
      <c r="R158" s="6"/>
      <c r="S158" s="109"/>
      <c r="T158" s="6"/>
      <c r="U158" s="109"/>
      <c r="V158" s="6"/>
      <c r="W158" s="109"/>
      <c r="X158" s="6"/>
      <c r="Y158" s="109"/>
    </row>
    <row r="159" spans="1:25" s="27" customFormat="1">
      <c r="A159" s="110"/>
      <c r="B159" s="6"/>
      <c r="C159" s="6"/>
      <c r="D159" s="6"/>
      <c r="E159" s="109"/>
      <c r="F159" s="6"/>
      <c r="G159" s="109"/>
      <c r="H159" s="6"/>
      <c r="I159" s="109"/>
      <c r="J159" s="6"/>
      <c r="K159" s="109"/>
      <c r="L159" s="6"/>
      <c r="M159" s="109"/>
      <c r="N159" s="6"/>
      <c r="O159" s="109"/>
      <c r="P159" s="6"/>
      <c r="Q159" s="109"/>
      <c r="R159" s="6"/>
      <c r="S159" s="109"/>
      <c r="T159" s="6"/>
      <c r="U159" s="109"/>
      <c r="V159" s="6"/>
      <c r="W159" s="109"/>
      <c r="X159" s="6"/>
      <c r="Y159" s="109"/>
    </row>
    <row r="160" spans="1:25" s="27" customFormat="1">
      <c r="A160" s="110"/>
      <c r="B160" s="6"/>
      <c r="C160" s="6"/>
      <c r="D160" s="6"/>
      <c r="E160" s="109"/>
      <c r="F160" s="6"/>
      <c r="G160" s="109"/>
      <c r="H160" s="6"/>
      <c r="I160" s="109"/>
      <c r="J160" s="6"/>
      <c r="K160" s="109"/>
      <c r="L160" s="6"/>
      <c r="M160" s="109"/>
      <c r="N160" s="6"/>
      <c r="O160" s="109"/>
      <c r="P160" s="6"/>
      <c r="Q160" s="109"/>
      <c r="R160" s="6"/>
      <c r="S160" s="109"/>
      <c r="T160" s="6"/>
      <c r="U160" s="109"/>
      <c r="V160" s="6"/>
      <c r="W160" s="109"/>
      <c r="X160" s="6"/>
      <c r="Y160" s="109"/>
    </row>
    <row r="161" spans="1:25" s="27" customFormat="1">
      <c r="A161" s="110"/>
      <c r="B161" s="6"/>
      <c r="C161" s="6"/>
      <c r="D161" s="6"/>
      <c r="E161" s="109"/>
      <c r="F161" s="6"/>
      <c r="G161" s="109"/>
      <c r="H161" s="6"/>
      <c r="I161" s="109"/>
      <c r="J161" s="6"/>
      <c r="K161" s="109"/>
      <c r="L161" s="6"/>
      <c r="M161" s="109"/>
      <c r="N161" s="6"/>
      <c r="O161" s="109"/>
      <c r="P161" s="6"/>
      <c r="Q161" s="109"/>
      <c r="R161" s="6"/>
      <c r="S161" s="109"/>
      <c r="T161" s="6"/>
      <c r="U161" s="109"/>
      <c r="V161" s="6"/>
      <c r="W161" s="109"/>
      <c r="X161" s="6"/>
      <c r="Y161" s="109"/>
    </row>
    <row r="162" spans="1:25" s="27" customFormat="1">
      <c r="A162" s="110"/>
      <c r="B162" s="6"/>
      <c r="C162" s="6"/>
      <c r="D162" s="6"/>
      <c r="E162" s="109"/>
      <c r="F162" s="6"/>
      <c r="G162" s="109"/>
      <c r="H162" s="6"/>
      <c r="I162" s="109"/>
      <c r="J162" s="6"/>
      <c r="K162" s="109"/>
      <c r="L162" s="6"/>
      <c r="M162" s="109"/>
      <c r="N162" s="6"/>
      <c r="O162" s="109"/>
      <c r="P162" s="6"/>
      <c r="Q162" s="109"/>
      <c r="R162" s="6"/>
      <c r="S162" s="109"/>
      <c r="T162" s="6"/>
      <c r="U162" s="109"/>
      <c r="V162" s="6"/>
      <c r="W162" s="109"/>
      <c r="X162" s="6"/>
      <c r="Y162" s="109"/>
    </row>
    <row r="163" spans="1:25" s="27" customFormat="1">
      <c r="A163" s="110"/>
      <c r="B163" s="6"/>
      <c r="C163" s="6"/>
      <c r="D163" s="6"/>
      <c r="E163" s="109"/>
      <c r="F163" s="6"/>
      <c r="G163" s="109"/>
      <c r="H163" s="6"/>
      <c r="I163" s="109"/>
      <c r="J163" s="6"/>
      <c r="K163" s="109"/>
      <c r="L163" s="6"/>
      <c r="M163" s="109"/>
      <c r="N163" s="6"/>
      <c r="O163" s="109"/>
      <c r="P163" s="6"/>
      <c r="Q163" s="109"/>
      <c r="R163" s="6"/>
      <c r="S163" s="109"/>
      <c r="T163" s="6"/>
      <c r="U163" s="109"/>
      <c r="V163" s="6"/>
      <c r="W163" s="109"/>
      <c r="X163" s="6"/>
      <c r="Y163" s="109"/>
    </row>
    <row r="164" spans="1:25" s="27" customFormat="1">
      <c r="A164" s="110"/>
      <c r="B164" s="6"/>
      <c r="C164" s="6"/>
      <c r="D164" s="6"/>
      <c r="E164" s="109"/>
      <c r="F164" s="6"/>
      <c r="G164" s="109"/>
      <c r="H164" s="6"/>
      <c r="I164" s="109"/>
      <c r="J164" s="6"/>
      <c r="K164" s="109"/>
      <c r="L164" s="6"/>
      <c r="M164" s="109"/>
      <c r="N164" s="6"/>
      <c r="O164" s="109"/>
      <c r="P164" s="6"/>
      <c r="Q164" s="109"/>
      <c r="R164" s="6"/>
      <c r="S164" s="109"/>
      <c r="T164" s="6"/>
      <c r="U164" s="109"/>
      <c r="V164" s="6"/>
      <c r="W164" s="109"/>
      <c r="X164" s="6"/>
      <c r="Y164" s="109"/>
    </row>
    <row r="165" spans="1:25" s="27" customFormat="1">
      <c r="A165" s="110"/>
      <c r="B165" s="6"/>
      <c r="C165" s="6"/>
      <c r="D165" s="6"/>
      <c r="E165" s="109"/>
      <c r="F165" s="6"/>
      <c r="G165" s="109"/>
      <c r="H165" s="6"/>
      <c r="I165" s="109"/>
      <c r="J165" s="6"/>
      <c r="K165" s="109"/>
      <c r="L165" s="6"/>
      <c r="M165" s="109"/>
      <c r="N165" s="6"/>
      <c r="O165" s="109"/>
      <c r="P165" s="6"/>
      <c r="Q165" s="109"/>
      <c r="R165" s="6"/>
      <c r="S165" s="109"/>
      <c r="T165" s="6"/>
      <c r="U165" s="109"/>
      <c r="V165" s="6"/>
      <c r="W165" s="109"/>
      <c r="X165" s="6"/>
      <c r="Y165" s="109"/>
    </row>
    <row r="166" spans="1:25" s="27" customFormat="1">
      <c r="A166" s="110"/>
      <c r="B166" s="6"/>
      <c r="C166" s="6"/>
      <c r="D166" s="6"/>
      <c r="E166" s="109"/>
      <c r="F166" s="6"/>
      <c r="G166" s="109"/>
      <c r="H166" s="6"/>
      <c r="I166" s="109"/>
      <c r="J166" s="6"/>
      <c r="K166" s="109"/>
      <c r="L166" s="6"/>
      <c r="M166" s="109"/>
      <c r="N166" s="6"/>
      <c r="O166" s="109"/>
      <c r="P166" s="6"/>
      <c r="Q166" s="109"/>
      <c r="R166" s="6"/>
      <c r="S166" s="109"/>
      <c r="T166" s="6"/>
      <c r="U166" s="109"/>
      <c r="V166" s="6"/>
      <c r="W166" s="109"/>
      <c r="X166" s="6"/>
      <c r="Y166" s="109"/>
    </row>
    <row r="167" spans="1:25" s="27" customFormat="1">
      <c r="A167" s="110"/>
      <c r="B167" s="6"/>
      <c r="C167" s="6"/>
      <c r="D167" s="6"/>
      <c r="E167" s="109"/>
      <c r="F167" s="6"/>
      <c r="G167" s="109"/>
      <c r="H167" s="6"/>
      <c r="I167" s="109"/>
      <c r="J167" s="6"/>
      <c r="K167" s="109"/>
      <c r="L167" s="6"/>
      <c r="M167" s="109"/>
      <c r="N167" s="6"/>
      <c r="O167" s="109"/>
      <c r="P167" s="6"/>
      <c r="Q167" s="109"/>
      <c r="R167" s="6"/>
      <c r="S167" s="109"/>
      <c r="T167" s="6"/>
      <c r="U167" s="109"/>
      <c r="V167" s="6"/>
      <c r="W167" s="109"/>
      <c r="X167" s="6"/>
      <c r="Y167" s="109"/>
    </row>
    <row r="168" spans="1:25" s="27" customFormat="1">
      <c r="A168" s="110"/>
      <c r="B168" s="6"/>
      <c r="C168" s="6"/>
      <c r="D168" s="6"/>
      <c r="E168" s="109"/>
      <c r="F168" s="6"/>
      <c r="G168" s="109"/>
      <c r="H168" s="6"/>
      <c r="I168" s="109"/>
      <c r="J168" s="6"/>
      <c r="K168" s="109"/>
      <c r="L168" s="6"/>
      <c r="M168" s="109"/>
      <c r="N168" s="6"/>
      <c r="O168" s="109"/>
      <c r="P168" s="6"/>
      <c r="Q168" s="109"/>
      <c r="R168" s="6"/>
      <c r="S168" s="109"/>
      <c r="T168" s="6"/>
      <c r="U168" s="109"/>
      <c r="V168" s="6"/>
      <c r="W168" s="109"/>
      <c r="X168" s="6"/>
      <c r="Y168" s="109"/>
    </row>
    <row r="169" spans="1:25" s="27" customFormat="1">
      <c r="A169" s="110"/>
      <c r="B169" s="6"/>
      <c r="C169" s="6"/>
      <c r="D169" s="6"/>
      <c r="E169" s="109"/>
      <c r="F169" s="6"/>
      <c r="G169" s="109"/>
      <c r="H169" s="6"/>
      <c r="I169" s="109"/>
      <c r="J169" s="6"/>
      <c r="K169" s="109"/>
      <c r="L169" s="6"/>
      <c r="M169" s="109"/>
      <c r="N169" s="6"/>
      <c r="O169" s="109"/>
      <c r="P169" s="6"/>
      <c r="Q169" s="109"/>
      <c r="R169" s="6"/>
      <c r="S169" s="109"/>
      <c r="T169" s="6"/>
      <c r="U169" s="109"/>
      <c r="V169" s="6"/>
      <c r="W169" s="109"/>
      <c r="X169" s="6"/>
      <c r="Y169" s="109"/>
    </row>
    <row r="170" spans="1:25" s="27" customFormat="1">
      <c r="A170" s="110"/>
      <c r="B170" s="6"/>
      <c r="C170" s="6"/>
      <c r="D170" s="6"/>
      <c r="E170" s="109"/>
      <c r="F170" s="6"/>
      <c r="G170" s="109"/>
      <c r="H170" s="6"/>
      <c r="I170" s="109"/>
      <c r="J170" s="6"/>
      <c r="K170" s="109"/>
      <c r="L170" s="6"/>
      <c r="M170" s="109"/>
      <c r="N170" s="6"/>
      <c r="O170" s="109"/>
      <c r="P170" s="6"/>
      <c r="Q170" s="109"/>
      <c r="R170" s="6"/>
      <c r="S170" s="109"/>
      <c r="T170" s="6"/>
      <c r="U170" s="109"/>
      <c r="V170" s="6"/>
      <c r="W170" s="109"/>
      <c r="X170" s="6"/>
      <c r="Y170" s="109"/>
    </row>
    <row r="171" spans="1:25" s="27" customFormat="1">
      <c r="A171" s="110"/>
      <c r="B171" s="6"/>
      <c r="C171" s="6"/>
      <c r="D171" s="6"/>
      <c r="E171" s="109"/>
      <c r="F171" s="6"/>
      <c r="G171" s="109"/>
      <c r="H171" s="6"/>
      <c r="I171" s="109"/>
      <c r="J171" s="6"/>
      <c r="K171" s="109"/>
      <c r="L171" s="6"/>
      <c r="M171" s="109"/>
      <c r="N171" s="6"/>
      <c r="O171" s="109"/>
      <c r="P171" s="6"/>
      <c r="Q171" s="109"/>
      <c r="R171" s="6"/>
      <c r="S171" s="109"/>
      <c r="T171" s="6"/>
      <c r="U171" s="109"/>
      <c r="V171" s="6"/>
      <c r="W171" s="109"/>
      <c r="X171" s="6"/>
      <c r="Y171" s="109"/>
    </row>
    <row r="172" spans="1:25" s="27" customFormat="1">
      <c r="A172" s="110"/>
      <c r="B172" s="6"/>
      <c r="C172" s="6"/>
      <c r="D172" s="6"/>
      <c r="E172" s="109"/>
      <c r="F172" s="6"/>
      <c r="G172" s="109"/>
      <c r="H172" s="6"/>
      <c r="I172" s="109"/>
      <c r="J172" s="6"/>
      <c r="K172" s="109"/>
      <c r="L172" s="6"/>
      <c r="M172" s="109"/>
      <c r="N172" s="6"/>
      <c r="O172" s="109"/>
      <c r="P172" s="6"/>
      <c r="Q172" s="109"/>
      <c r="R172" s="6"/>
      <c r="S172" s="109"/>
      <c r="T172" s="6"/>
      <c r="U172" s="109"/>
      <c r="V172" s="6"/>
      <c r="W172" s="109"/>
      <c r="X172" s="6"/>
      <c r="Y172" s="109"/>
    </row>
    <row r="173" spans="1:25" s="27" customFormat="1">
      <c r="A173" s="110"/>
      <c r="B173" s="6"/>
      <c r="C173" s="6"/>
      <c r="D173" s="6"/>
      <c r="E173" s="109"/>
      <c r="F173" s="6"/>
      <c r="G173" s="109"/>
      <c r="H173" s="6"/>
      <c r="I173" s="109"/>
      <c r="J173" s="6"/>
      <c r="K173" s="109"/>
      <c r="L173" s="6"/>
      <c r="M173" s="109"/>
      <c r="N173" s="6"/>
      <c r="O173" s="109"/>
      <c r="P173" s="6"/>
      <c r="Q173" s="109"/>
      <c r="R173" s="6"/>
      <c r="S173" s="109"/>
      <c r="T173" s="6"/>
      <c r="U173" s="109"/>
      <c r="V173" s="6"/>
      <c r="W173" s="109"/>
      <c r="X173" s="6"/>
      <c r="Y173" s="109"/>
    </row>
    <row r="174" spans="1:25" s="27" customFormat="1">
      <c r="A174" s="110"/>
      <c r="B174" s="6"/>
      <c r="C174" s="6"/>
      <c r="D174" s="6"/>
      <c r="E174" s="109"/>
      <c r="F174" s="6"/>
      <c r="G174" s="109"/>
      <c r="H174" s="6"/>
      <c r="I174" s="109"/>
      <c r="J174" s="6"/>
      <c r="K174" s="109"/>
      <c r="L174" s="6"/>
      <c r="M174" s="109"/>
      <c r="N174" s="6"/>
      <c r="O174" s="109"/>
      <c r="P174" s="6"/>
      <c r="Q174" s="109"/>
      <c r="R174" s="6"/>
      <c r="S174" s="109"/>
      <c r="T174" s="6"/>
      <c r="U174" s="109"/>
      <c r="V174" s="6"/>
      <c r="W174" s="109"/>
      <c r="X174" s="6"/>
      <c r="Y174" s="109"/>
    </row>
    <row r="175" spans="1:25" s="27" customFormat="1">
      <c r="A175" s="110"/>
      <c r="B175" s="6"/>
      <c r="C175" s="6"/>
      <c r="D175" s="6"/>
      <c r="E175" s="109"/>
      <c r="F175" s="6"/>
      <c r="G175" s="109"/>
      <c r="H175" s="6"/>
      <c r="I175" s="109"/>
      <c r="J175" s="6"/>
      <c r="K175" s="109"/>
      <c r="L175" s="6"/>
      <c r="M175" s="109"/>
      <c r="N175" s="6"/>
      <c r="O175" s="109"/>
      <c r="P175" s="6"/>
      <c r="Q175" s="109"/>
      <c r="R175" s="6"/>
      <c r="S175" s="109"/>
      <c r="T175" s="6"/>
      <c r="U175" s="109"/>
      <c r="V175" s="6"/>
      <c r="W175" s="109"/>
      <c r="X175" s="6"/>
      <c r="Y175" s="109"/>
    </row>
    <row r="176" spans="1:25" s="27" customFormat="1">
      <c r="A176" s="110"/>
      <c r="B176" s="6"/>
      <c r="C176" s="6"/>
      <c r="D176" s="6"/>
      <c r="E176" s="109"/>
      <c r="F176" s="6"/>
      <c r="G176" s="109"/>
      <c r="H176" s="6"/>
      <c r="I176" s="109"/>
      <c r="J176" s="6"/>
      <c r="K176" s="109"/>
      <c r="L176" s="6"/>
      <c r="M176" s="109"/>
      <c r="N176" s="6"/>
      <c r="O176" s="109"/>
      <c r="P176" s="6"/>
      <c r="Q176" s="109"/>
      <c r="R176" s="6"/>
      <c r="S176" s="109"/>
      <c r="T176" s="6"/>
      <c r="U176" s="109"/>
      <c r="V176" s="6"/>
      <c r="W176" s="109"/>
      <c r="X176" s="6"/>
      <c r="Y176" s="109"/>
    </row>
    <row r="177" spans="1:25" s="27" customFormat="1">
      <c r="A177" s="110"/>
      <c r="B177" s="6"/>
      <c r="C177" s="6"/>
      <c r="D177" s="6"/>
      <c r="E177" s="109"/>
      <c r="F177" s="6"/>
      <c r="G177" s="109"/>
      <c r="H177" s="6"/>
      <c r="I177" s="109"/>
      <c r="J177" s="6"/>
      <c r="K177" s="109"/>
      <c r="L177" s="6"/>
      <c r="M177" s="109"/>
      <c r="N177" s="6"/>
      <c r="O177" s="109"/>
      <c r="P177" s="6"/>
      <c r="Q177" s="109"/>
      <c r="R177" s="6"/>
      <c r="S177" s="109"/>
      <c r="T177" s="6"/>
      <c r="U177" s="109"/>
      <c r="V177" s="6"/>
      <c r="W177" s="109"/>
      <c r="X177" s="6"/>
      <c r="Y177" s="109"/>
    </row>
    <row r="178" spans="1:25" s="27" customFormat="1">
      <c r="A178" s="110"/>
      <c r="B178" s="6"/>
      <c r="C178" s="6"/>
      <c r="D178" s="6"/>
      <c r="E178" s="109"/>
      <c r="F178" s="6"/>
      <c r="G178" s="109"/>
      <c r="H178" s="6"/>
      <c r="I178" s="109"/>
      <c r="J178" s="6"/>
      <c r="K178" s="109"/>
      <c r="L178" s="6"/>
      <c r="M178" s="109"/>
      <c r="N178" s="6"/>
      <c r="O178" s="109"/>
      <c r="P178" s="6"/>
      <c r="Q178" s="109"/>
      <c r="R178" s="6"/>
      <c r="S178" s="109"/>
      <c r="T178" s="6"/>
      <c r="U178" s="109"/>
      <c r="V178" s="6"/>
      <c r="W178" s="109"/>
      <c r="X178" s="6"/>
      <c r="Y178" s="109"/>
    </row>
    <row r="179" spans="1:25" s="27" customFormat="1">
      <c r="A179" s="110"/>
      <c r="B179" s="6"/>
      <c r="C179" s="6"/>
      <c r="D179" s="6"/>
      <c r="E179" s="109"/>
      <c r="F179" s="6"/>
      <c r="G179" s="109"/>
      <c r="H179" s="6"/>
      <c r="I179" s="109"/>
      <c r="J179" s="6"/>
      <c r="K179" s="109"/>
      <c r="L179" s="6"/>
      <c r="M179" s="109"/>
      <c r="N179" s="6"/>
      <c r="O179" s="109"/>
      <c r="P179" s="6"/>
      <c r="Q179" s="109"/>
      <c r="R179" s="6"/>
      <c r="S179" s="109"/>
      <c r="T179" s="6"/>
      <c r="U179" s="109"/>
      <c r="V179" s="6"/>
      <c r="W179" s="109"/>
      <c r="X179" s="6"/>
      <c r="Y179" s="109"/>
    </row>
    <row r="180" spans="1:25" s="27" customFormat="1">
      <c r="A180" s="110"/>
      <c r="B180" s="6"/>
      <c r="C180" s="6"/>
      <c r="D180" s="6"/>
      <c r="E180" s="109"/>
      <c r="F180" s="6"/>
      <c r="G180" s="109"/>
      <c r="H180" s="6"/>
      <c r="I180" s="109"/>
      <c r="J180" s="6"/>
      <c r="K180" s="109"/>
      <c r="L180" s="6"/>
      <c r="M180" s="109"/>
      <c r="N180" s="6"/>
      <c r="O180" s="109"/>
      <c r="P180" s="6"/>
      <c r="Q180" s="109"/>
      <c r="R180" s="6"/>
      <c r="S180" s="109"/>
      <c r="T180" s="6"/>
      <c r="U180" s="109"/>
      <c r="V180" s="6"/>
      <c r="W180" s="109"/>
      <c r="X180" s="6"/>
      <c r="Y180" s="109"/>
    </row>
    <row r="181" spans="1:25" s="27" customFormat="1">
      <c r="A181" s="110"/>
      <c r="B181" s="6"/>
      <c r="C181" s="6"/>
      <c r="D181" s="6"/>
      <c r="E181" s="109"/>
      <c r="F181" s="6"/>
      <c r="G181" s="109"/>
      <c r="H181" s="6"/>
      <c r="I181" s="109"/>
      <c r="J181" s="6"/>
      <c r="K181" s="109"/>
      <c r="L181" s="6"/>
      <c r="M181" s="109"/>
      <c r="N181" s="6"/>
      <c r="O181" s="109"/>
      <c r="P181" s="6"/>
      <c r="Q181" s="109"/>
      <c r="R181" s="6"/>
      <c r="S181" s="109"/>
      <c r="T181" s="6"/>
      <c r="U181" s="109"/>
      <c r="V181" s="6"/>
      <c r="W181" s="109"/>
      <c r="X181" s="6"/>
      <c r="Y181" s="109"/>
    </row>
    <row r="182" spans="1:25" s="27" customFormat="1">
      <c r="A182" s="110"/>
      <c r="B182" s="6"/>
      <c r="C182" s="6"/>
      <c r="D182" s="6"/>
      <c r="E182" s="109"/>
      <c r="F182" s="6"/>
      <c r="G182" s="109"/>
      <c r="H182" s="6"/>
      <c r="I182" s="109"/>
      <c r="J182" s="6"/>
      <c r="K182" s="109"/>
      <c r="L182" s="6"/>
      <c r="M182" s="109"/>
      <c r="N182" s="6"/>
      <c r="O182" s="109"/>
      <c r="P182" s="6"/>
      <c r="Q182" s="109"/>
      <c r="R182" s="6"/>
      <c r="S182" s="109"/>
      <c r="T182" s="6"/>
      <c r="U182" s="109"/>
      <c r="V182" s="6"/>
      <c r="W182" s="109"/>
      <c r="X182" s="6"/>
      <c r="Y182" s="109"/>
    </row>
    <row r="183" spans="1:25" s="27" customFormat="1">
      <c r="A183" s="110"/>
      <c r="B183" s="6"/>
      <c r="C183" s="6"/>
      <c r="D183" s="6"/>
      <c r="E183" s="109"/>
      <c r="F183" s="6"/>
      <c r="G183" s="109"/>
      <c r="H183" s="6"/>
      <c r="I183" s="109"/>
      <c r="J183" s="6"/>
      <c r="K183" s="109"/>
      <c r="L183" s="6"/>
      <c r="M183" s="109"/>
      <c r="N183" s="6"/>
      <c r="O183" s="109"/>
      <c r="P183" s="6"/>
      <c r="Q183" s="109"/>
      <c r="R183" s="6"/>
      <c r="S183" s="109"/>
      <c r="T183" s="6"/>
      <c r="U183" s="109"/>
      <c r="V183" s="6"/>
      <c r="W183" s="109"/>
      <c r="X183" s="6"/>
      <c r="Y183" s="109"/>
    </row>
    <row r="184" spans="1:25" s="27" customFormat="1">
      <c r="A184" s="110"/>
      <c r="B184" s="6"/>
      <c r="C184" s="6"/>
      <c r="D184" s="6"/>
      <c r="E184" s="109"/>
      <c r="F184" s="6"/>
      <c r="G184" s="109"/>
      <c r="H184" s="6"/>
      <c r="I184" s="109"/>
      <c r="J184" s="6"/>
      <c r="K184" s="109"/>
      <c r="L184" s="6"/>
      <c r="M184" s="109"/>
      <c r="N184" s="6"/>
      <c r="O184" s="109"/>
      <c r="P184" s="6"/>
      <c r="Q184" s="109"/>
      <c r="R184" s="6"/>
      <c r="S184" s="109"/>
      <c r="T184" s="6"/>
      <c r="U184" s="109"/>
      <c r="V184" s="6"/>
      <c r="W184" s="109"/>
      <c r="X184" s="6"/>
      <c r="Y184" s="109"/>
    </row>
    <row r="185" spans="1:25" s="27" customFormat="1">
      <c r="A185" s="110"/>
      <c r="B185" s="6"/>
      <c r="C185" s="6"/>
      <c r="D185" s="6"/>
      <c r="E185" s="109"/>
      <c r="F185" s="6"/>
      <c r="G185" s="109"/>
      <c r="H185" s="6"/>
      <c r="I185" s="109"/>
      <c r="J185" s="6"/>
      <c r="K185" s="109"/>
      <c r="L185" s="6"/>
      <c r="M185" s="109"/>
      <c r="N185" s="6"/>
      <c r="O185" s="109"/>
      <c r="P185" s="6"/>
      <c r="Q185" s="109"/>
      <c r="R185" s="6"/>
      <c r="S185" s="109"/>
      <c r="T185" s="6"/>
      <c r="U185" s="109"/>
      <c r="V185" s="6"/>
      <c r="W185" s="109"/>
      <c r="X185" s="6"/>
      <c r="Y185" s="109"/>
    </row>
    <row r="186" spans="1:25" s="27" customFormat="1">
      <c r="A186" s="110"/>
      <c r="B186" s="6"/>
      <c r="C186" s="6"/>
      <c r="D186" s="6"/>
      <c r="E186" s="109"/>
      <c r="F186" s="6"/>
      <c r="G186" s="109"/>
      <c r="H186" s="6"/>
      <c r="I186" s="109"/>
      <c r="J186" s="6"/>
      <c r="K186" s="109"/>
      <c r="L186" s="6"/>
      <c r="M186" s="109"/>
      <c r="N186" s="6"/>
      <c r="O186" s="109"/>
      <c r="P186" s="6"/>
      <c r="Q186" s="109"/>
      <c r="R186" s="6"/>
      <c r="S186" s="109"/>
      <c r="T186" s="6"/>
      <c r="U186" s="109"/>
      <c r="V186" s="6"/>
      <c r="W186" s="109"/>
      <c r="X186" s="6"/>
      <c r="Y186" s="109"/>
    </row>
    <row r="187" spans="1:25" s="27" customFormat="1">
      <c r="A187" s="110"/>
      <c r="B187" s="6"/>
      <c r="C187" s="6"/>
      <c r="D187" s="6"/>
      <c r="E187" s="109"/>
      <c r="F187" s="6"/>
      <c r="G187" s="109"/>
      <c r="H187" s="6"/>
      <c r="I187" s="109"/>
      <c r="J187" s="6"/>
      <c r="K187" s="109"/>
      <c r="L187" s="6"/>
      <c r="M187" s="109"/>
      <c r="N187" s="6"/>
      <c r="O187" s="109"/>
      <c r="P187" s="6"/>
      <c r="Q187" s="109"/>
      <c r="R187" s="6"/>
      <c r="S187" s="109"/>
      <c r="T187" s="6"/>
      <c r="U187" s="109"/>
      <c r="V187" s="6"/>
      <c r="W187" s="109"/>
      <c r="X187" s="6"/>
      <c r="Y187" s="109"/>
    </row>
    <row r="188" spans="1:25" s="27" customFormat="1">
      <c r="A188" s="110"/>
      <c r="B188" s="6"/>
      <c r="C188" s="6"/>
      <c r="D188" s="6"/>
      <c r="E188" s="109"/>
      <c r="F188" s="6"/>
      <c r="G188" s="109"/>
      <c r="H188" s="6"/>
      <c r="I188" s="109"/>
      <c r="J188" s="6"/>
      <c r="K188" s="109"/>
      <c r="L188" s="6"/>
      <c r="M188" s="109"/>
      <c r="N188" s="6"/>
      <c r="O188" s="109"/>
      <c r="P188" s="6"/>
      <c r="Q188" s="109"/>
      <c r="R188" s="6"/>
      <c r="S188" s="109"/>
      <c r="T188" s="6"/>
      <c r="U188" s="109"/>
      <c r="V188" s="6"/>
      <c r="W188" s="109"/>
      <c r="X188" s="6"/>
      <c r="Y188" s="109"/>
    </row>
    <row r="189" spans="1:25" s="27" customFormat="1">
      <c r="A189" s="110"/>
      <c r="B189" s="6"/>
      <c r="C189" s="6"/>
      <c r="D189" s="6"/>
      <c r="E189" s="109"/>
      <c r="F189" s="6"/>
      <c r="G189" s="109"/>
      <c r="H189" s="6"/>
      <c r="I189" s="109"/>
      <c r="J189" s="6"/>
      <c r="K189" s="109"/>
      <c r="L189" s="6"/>
      <c r="M189" s="109"/>
      <c r="N189" s="6"/>
      <c r="O189" s="109"/>
      <c r="P189" s="6"/>
      <c r="Q189" s="109"/>
      <c r="R189" s="6"/>
      <c r="S189" s="109"/>
      <c r="T189" s="6"/>
      <c r="U189" s="109"/>
      <c r="V189" s="6"/>
      <c r="W189" s="109"/>
      <c r="X189" s="6"/>
      <c r="Y189" s="109"/>
    </row>
    <row r="190" spans="1:25" s="27" customFormat="1">
      <c r="A190" s="110"/>
      <c r="B190" s="6"/>
      <c r="C190" s="6"/>
      <c r="D190" s="6"/>
      <c r="E190" s="109"/>
      <c r="F190" s="6"/>
      <c r="G190" s="109"/>
      <c r="H190" s="6"/>
      <c r="I190" s="109"/>
      <c r="J190" s="6"/>
      <c r="K190" s="109"/>
      <c r="L190" s="6"/>
      <c r="M190" s="109"/>
      <c r="N190" s="6"/>
      <c r="O190" s="109"/>
      <c r="P190" s="6"/>
      <c r="Q190" s="109"/>
      <c r="R190" s="6"/>
      <c r="S190" s="109"/>
      <c r="T190" s="6"/>
      <c r="U190" s="109"/>
      <c r="V190" s="6"/>
      <c r="W190" s="109"/>
      <c r="X190" s="6"/>
      <c r="Y190" s="109"/>
    </row>
    <row r="191" spans="1:25" s="27" customFormat="1">
      <c r="A191" s="110"/>
      <c r="B191" s="6"/>
      <c r="C191" s="6"/>
      <c r="D191" s="6"/>
      <c r="E191" s="109"/>
      <c r="F191" s="6"/>
      <c r="G191" s="109"/>
      <c r="H191" s="6"/>
      <c r="I191" s="109"/>
      <c r="J191" s="6"/>
      <c r="K191" s="109"/>
      <c r="L191" s="6"/>
      <c r="M191" s="109"/>
      <c r="N191" s="6"/>
      <c r="O191" s="109"/>
      <c r="P191" s="6"/>
      <c r="Q191" s="109"/>
      <c r="R191" s="6"/>
      <c r="S191" s="109"/>
      <c r="T191" s="6"/>
      <c r="U191" s="109"/>
      <c r="V191" s="6"/>
      <c r="W191" s="109"/>
      <c r="X191" s="6"/>
      <c r="Y191" s="109"/>
    </row>
    <row r="192" spans="1:25" s="27" customFormat="1">
      <c r="A192" s="110"/>
      <c r="B192" s="6"/>
      <c r="C192" s="6"/>
      <c r="D192" s="6"/>
      <c r="E192" s="109"/>
      <c r="F192" s="6"/>
      <c r="G192" s="109"/>
      <c r="H192" s="6"/>
      <c r="I192" s="109"/>
      <c r="J192" s="6"/>
      <c r="K192" s="109"/>
      <c r="L192" s="6"/>
      <c r="M192" s="109"/>
      <c r="N192" s="6"/>
      <c r="O192" s="109"/>
      <c r="P192" s="6"/>
      <c r="Q192" s="109"/>
      <c r="R192" s="6"/>
      <c r="S192" s="109"/>
      <c r="T192" s="6"/>
      <c r="U192" s="109"/>
      <c r="V192" s="6"/>
      <c r="W192" s="109"/>
      <c r="X192" s="6"/>
      <c r="Y192" s="109"/>
    </row>
    <row r="193" spans="1:25" s="27" customFormat="1">
      <c r="A193" s="110"/>
      <c r="B193" s="6"/>
      <c r="C193" s="6"/>
      <c r="D193" s="6"/>
      <c r="E193" s="109"/>
      <c r="F193" s="6"/>
      <c r="G193" s="109"/>
      <c r="H193" s="6"/>
      <c r="I193" s="109"/>
      <c r="J193" s="6"/>
      <c r="K193" s="109"/>
      <c r="L193" s="6"/>
      <c r="M193" s="109"/>
      <c r="N193" s="6"/>
      <c r="O193" s="109"/>
      <c r="P193" s="6"/>
      <c r="Q193" s="109"/>
      <c r="R193" s="6"/>
      <c r="S193" s="109"/>
      <c r="T193" s="6"/>
      <c r="U193" s="109"/>
      <c r="V193" s="6"/>
      <c r="W193" s="109"/>
      <c r="X193" s="6"/>
      <c r="Y193" s="109"/>
    </row>
    <row r="194" spans="1:25" s="27" customFormat="1">
      <c r="A194" s="110"/>
      <c r="B194" s="6"/>
      <c r="C194" s="6"/>
      <c r="D194" s="6"/>
      <c r="E194" s="109"/>
      <c r="F194" s="6"/>
      <c r="G194" s="109"/>
      <c r="H194" s="6"/>
      <c r="I194" s="109"/>
      <c r="J194" s="6"/>
      <c r="K194" s="109"/>
      <c r="L194" s="6"/>
      <c r="M194" s="109"/>
      <c r="N194" s="6"/>
      <c r="O194" s="109"/>
      <c r="P194" s="6"/>
      <c r="Q194" s="109"/>
      <c r="R194" s="6"/>
      <c r="S194" s="109"/>
      <c r="T194" s="6"/>
      <c r="U194" s="109"/>
      <c r="V194" s="6"/>
      <c r="W194" s="109"/>
      <c r="X194" s="6"/>
      <c r="Y194" s="109"/>
    </row>
    <row r="195" spans="1:25" s="27" customFormat="1">
      <c r="A195" s="110"/>
      <c r="B195" s="6"/>
      <c r="C195" s="6"/>
      <c r="D195" s="6"/>
      <c r="E195" s="109"/>
      <c r="F195" s="6"/>
      <c r="G195" s="109"/>
      <c r="H195" s="6"/>
      <c r="I195" s="109"/>
      <c r="J195" s="6"/>
      <c r="K195" s="109"/>
      <c r="L195" s="6"/>
      <c r="M195" s="109"/>
      <c r="N195" s="6"/>
      <c r="O195" s="109"/>
      <c r="P195" s="6"/>
      <c r="Q195" s="109"/>
      <c r="R195" s="6"/>
      <c r="S195" s="109"/>
      <c r="T195" s="6"/>
      <c r="U195" s="109"/>
      <c r="V195" s="6"/>
      <c r="W195" s="109"/>
      <c r="X195" s="6"/>
      <c r="Y195" s="109"/>
    </row>
    <row r="196" spans="1:25" s="27" customFormat="1">
      <c r="A196" s="110"/>
      <c r="B196" s="6"/>
      <c r="C196" s="6"/>
      <c r="D196" s="6"/>
      <c r="E196" s="109"/>
      <c r="F196" s="6"/>
      <c r="G196" s="109"/>
      <c r="H196" s="6"/>
      <c r="I196" s="109"/>
      <c r="J196" s="6"/>
      <c r="K196" s="109"/>
      <c r="L196" s="6"/>
      <c r="M196" s="109"/>
      <c r="N196" s="6"/>
      <c r="O196" s="109"/>
      <c r="P196" s="6"/>
      <c r="Q196" s="109"/>
      <c r="R196" s="6"/>
      <c r="S196" s="109"/>
      <c r="T196" s="6"/>
      <c r="U196" s="109"/>
      <c r="V196" s="6"/>
      <c r="W196" s="109"/>
      <c r="X196" s="6"/>
      <c r="Y196" s="109"/>
    </row>
    <row r="197" spans="1:25" s="27" customFormat="1">
      <c r="A197" s="110"/>
      <c r="B197" s="6"/>
      <c r="C197" s="6"/>
      <c r="D197" s="6"/>
      <c r="E197" s="109"/>
      <c r="F197" s="6"/>
      <c r="G197" s="109"/>
      <c r="H197" s="6"/>
      <c r="I197" s="109"/>
      <c r="J197" s="6"/>
      <c r="K197" s="109"/>
      <c r="L197" s="6"/>
      <c r="M197" s="109"/>
      <c r="N197" s="6"/>
      <c r="O197" s="109"/>
      <c r="P197" s="6"/>
      <c r="Q197" s="109"/>
      <c r="R197" s="6"/>
      <c r="S197" s="109"/>
      <c r="T197" s="6"/>
      <c r="U197" s="109"/>
      <c r="V197" s="6"/>
      <c r="W197" s="109"/>
      <c r="X197" s="6"/>
      <c r="Y197" s="109"/>
    </row>
    <row r="198" spans="1:25" s="27" customFormat="1">
      <c r="A198" s="110"/>
      <c r="B198" s="6"/>
      <c r="C198" s="6"/>
      <c r="D198" s="6"/>
      <c r="E198" s="109"/>
      <c r="F198" s="6"/>
      <c r="G198" s="109"/>
      <c r="H198" s="6"/>
      <c r="I198" s="109"/>
      <c r="J198" s="6"/>
      <c r="K198" s="109"/>
      <c r="L198" s="6"/>
      <c r="M198" s="109"/>
      <c r="N198" s="6"/>
      <c r="O198" s="109"/>
      <c r="P198" s="6"/>
      <c r="Q198" s="109"/>
      <c r="R198" s="6"/>
      <c r="S198" s="109"/>
      <c r="T198" s="6"/>
      <c r="U198" s="109"/>
      <c r="V198" s="6"/>
      <c r="W198" s="109"/>
      <c r="X198" s="6"/>
      <c r="Y198" s="109"/>
    </row>
    <row r="199" spans="1:25" s="27" customFormat="1">
      <c r="A199" s="110"/>
      <c r="B199" s="6"/>
      <c r="C199" s="6"/>
      <c r="D199" s="6"/>
      <c r="E199" s="109"/>
      <c r="F199" s="6"/>
      <c r="G199" s="109"/>
      <c r="H199" s="6"/>
      <c r="I199" s="109"/>
      <c r="J199" s="6"/>
      <c r="K199" s="109"/>
      <c r="L199" s="6"/>
      <c r="M199" s="109"/>
      <c r="N199" s="6"/>
      <c r="O199" s="109"/>
      <c r="P199" s="6"/>
      <c r="Q199" s="109"/>
      <c r="R199" s="6"/>
      <c r="S199" s="109"/>
      <c r="T199" s="6"/>
      <c r="U199" s="109"/>
      <c r="V199" s="6"/>
      <c r="W199" s="109"/>
      <c r="X199" s="6"/>
      <c r="Y199" s="109"/>
    </row>
    <row r="200" spans="1:25" s="27" customFormat="1">
      <c r="A200" s="110"/>
      <c r="B200" s="6"/>
      <c r="C200" s="6"/>
      <c r="D200" s="6"/>
      <c r="E200" s="109"/>
      <c r="F200" s="6"/>
      <c r="G200" s="109"/>
      <c r="H200" s="6"/>
      <c r="I200" s="109"/>
      <c r="J200" s="6"/>
      <c r="K200" s="109"/>
      <c r="L200" s="6"/>
      <c r="M200" s="109"/>
      <c r="N200" s="6"/>
      <c r="O200" s="109"/>
      <c r="P200" s="6"/>
      <c r="Q200" s="109"/>
      <c r="R200" s="6"/>
      <c r="S200" s="109"/>
      <c r="T200" s="6"/>
      <c r="U200" s="109"/>
      <c r="V200" s="6"/>
      <c r="W200" s="109"/>
      <c r="X200" s="6"/>
      <c r="Y200" s="109"/>
    </row>
    <row r="203" spans="1:25" ht="15.75" customHeight="1"/>
  </sheetData>
  <mergeCells count="20">
    <mergeCell ref="A1:Y1"/>
    <mergeCell ref="A2:A3"/>
    <mergeCell ref="B2:G2"/>
    <mergeCell ref="H2:M2"/>
    <mergeCell ref="N2:S2"/>
    <mergeCell ref="T2:Y2"/>
    <mergeCell ref="V3:W3"/>
    <mergeCell ref="X3:Y3"/>
    <mergeCell ref="P3:Q3"/>
    <mergeCell ref="R3:S3"/>
    <mergeCell ref="T3:U3"/>
    <mergeCell ref="A105:H105"/>
    <mergeCell ref="A106:N106"/>
    <mergeCell ref="J3:K3"/>
    <mergeCell ref="L3:M3"/>
    <mergeCell ref="N3:O3"/>
    <mergeCell ref="B3:C3"/>
    <mergeCell ref="D3:E3"/>
    <mergeCell ref="F3:G3"/>
    <mergeCell ref="H3:I3"/>
  </mergeCells>
  <phoneticPr fontId="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30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5"/>
  <sheetViews>
    <sheetView showGridLines="0" zoomScale="110" zoomScaleNormal="110" zoomScalePageLayoutView="90" workbookViewId="0">
      <selection sqref="A1:R1"/>
    </sheetView>
  </sheetViews>
  <sheetFormatPr defaultColWidth="9" defaultRowHeight="15.75"/>
  <cols>
    <col min="1" max="1" width="7.375" style="88" customWidth="1"/>
    <col min="2" max="2" width="9.125" style="88" bestFit="1" customWidth="1"/>
    <col min="3" max="3" width="9.125" style="88" customWidth="1"/>
    <col min="4" max="18" width="9.375" style="88" customWidth="1"/>
    <col min="19" max="16384" width="9" style="88"/>
  </cols>
  <sheetData>
    <row r="1" spans="1:19" ht="22.5" customHeight="1">
      <c r="A1" s="266" t="s">
        <v>487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1:19" ht="25.5" customHeight="1">
      <c r="A2" s="204"/>
      <c r="B2" s="206" t="s">
        <v>159</v>
      </c>
      <c r="C2" s="208" t="s">
        <v>158</v>
      </c>
      <c r="D2" s="208"/>
      <c r="E2" s="208"/>
      <c r="F2" s="208"/>
      <c r="G2" s="208" t="s">
        <v>157</v>
      </c>
      <c r="H2" s="209"/>
      <c r="I2" s="209"/>
      <c r="J2" s="209"/>
      <c r="K2" s="208" t="s">
        <v>156</v>
      </c>
      <c r="L2" s="209"/>
      <c r="M2" s="209"/>
      <c r="N2" s="209"/>
      <c r="O2" s="208" t="s">
        <v>155</v>
      </c>
      <c r="P2" s="209"/>
      <c r="Q2" s="209"/>
      <c r="R2" s="209"/>
    </row>
    <row r="3" spans="1:19" ht="16.5" customHeight="1">
      <c r="A3" s="205"/>
      <c r="B3" s="207"/>
      <c r="C3" s="89" t="s">
        <v>154</v>
      </c>
      <c r="D3" s="23" t="s">
        <v>153</v>
      </c>
      <c r="E3" s="23" t="s">
        <v>152</v>
      </c>
      <c r="F3" s="23" t="s">
        <v>151</v>
      </c>
      <c r="G3" s="90" t="s">
        <v>154</v>
      </c>
      <c r="H3" s="23" t="s">
        <v>153</v>
      </c>
      <c r="I3" s="23" t="s">
        <v>152</v>
      </c>
      <c r="J3" s="23" t="s">
        <v>151</v>
      </c>
      <c r="K3" s="90" t="s">
        <v>154</v>
      </c>
      <c r="L3" s="23" t="s">
        <v>153</v>
      </c>
      <c r="M3" s="23" t="s">
        <v>152</v>
      </c>
      <c r="N3" s="23" t="s">
        <v>151</v>
      </c>
      <c r="O3" s="90" t="s">
        <v>154</v>
      </c>
      <c r="P3" s="23" t="s">
        <v>153</v>
      </c>
      <c r="Q3" s="23" t="s">
        <v>152</v>
      </c>
      <c r="R3" s="23" t="s">
        <v>151</v>
      </c>
    </row>
    <row r="4" spans="1:19" ht="20.100000000000001" customHeight="1">
      <c r="A4" s="91" t="s">
        <v>262</v>
      </c>
      <c r="B4" s="92">
        <f>SUM(C4,G4,K4,O4)</f>
        <v>94150</v>
      </c>
      <c r="C4" s="92">
        <f>SUM(D4:F4)</f>
        <v>49894</v>
      </c>
      <c r="D4" s="92">
        <v>5672</v>
      </c>
      <c r="E4" s="92">
        <v>43562</v>
      </c>
      <c r="F4" s="92">
        <v>660</v>
      </c>
      <c r="G4" s="92">
        <f>SUM(H4:J4)</f>
        <v>23986</v>
      </c>
      <c r="H4" s="92">
        <v>11763</v>
      </c>
      <c r="I4" s="92">
        <v>11889</v>
      </c>
      <c r="J4" s="92">
        <v>334</v>
      </c>
      <c r="K4" s="92">
        <f>SUM(L4:N4)</f>
        <v>2910</v>
      </c>
      <c r="L4" s="92">
        <v>1096</v>
      </c>
      <c r="M4" s="92">
        <v>1766</v>
      </c>
      <c r="N4" s="92">
        <v>48</v>
      </c>
      <c r="O4" s="92">
        <f>SUM(P4:R4)</f>
        <v>17360</v>
      </c>
      <c r="P4" s="92">
        <v>5617</v>
      </c>
      <c r="Q4" s="92">
        <v>11368</v>
      </c>
      <c r="R4" s="92">
        <v>375</v>
      </c>
    </row>
    <row r="5" spans="1:19" ht="20.100000000000001" customHeight="1">
      <c r="A5" s="91" t="s">
        <v>263</v>
      </c>
      <c r="B5" s="92">
        <f t="shared" ref="B5:B13" si="0">SUM(C5,G5,K5,O5)</f>
        <v>98399</v>
      </c>
      <c r="C5" s="92">
        <f t="shared" ref="C5:C13" si="1">SUM(D5:F5)</f>
        <v>50615</v>
      </c>
      <c r="D5" s="92">
        <v>6512</v>
      </c>
      <c r="E5" s="92">
        <v>43492</v>
      </c>
      <c r="F5" s="92">
        <v>611</v>
      </c>
      <c r="G5" s="92">
        <f t="shared" ref="G5:G13" si="2">SUM(H5:J5)</f>
        <v>27936</v>
      </c>
      <c r="H5" s="92">
        <v>13877</v>
      </c>
      <c r="I5" s="92">
        <v>13605</v>
      </c>
      <c r="J5" s="92">
        <v>454</v>
      </c>
      <c r="K5" s="92">
        <f t="shared" ref="K5:K13" si="3">SUM(L5:N5)</f>
        <v>3090</v>
      </c>
      <c r="L5" s="92">
        <v>1169</v>
      </c>
      <c r="M5" s="92">
        <v>1871</v>
      </c>
      <c r="N5" s="92">
        <v>50</v>
      </c>
      <c r="O5" s="92">
        <f t="shared" ref="O5:O13" si="4">SUM(P5:R5)</f>
        <v>16758</v>
      </c>
      <c r="P5" s="92">
        <v>5860</v>
      </c>
      <c r="Q5" s="92">
        <v>10575</v>
      </c>
      <c r="R5" s="92">
        <v>323</v>
      </c>
    </row>
    <row r="6" spans="1:19" ht="20.100000000000001" customHeight="1">
      <c r="A6" s="91" t="s">
        <v>264</v>
      </c>
      <c r="B6" s="92">
        <f t="shared" si="0"/>
        <v>110103</v>
      </c>
      <c r="C6" s="92">
        <f t="shared" si="1"/>
        <v>49633</v>
      </c>
      <c r="D6" s="92">
        <v>5824</v>
      </c>
      <c r="E6" s="92">
        <v>43112</v>
      </c>
      <c r="F6" s="92">
        <v>697</v>
      </c>
      <c r="G6" s="92">
        <f t="shared" si="2"/>
        <v>34855</v>
      </c>
      <c r="H6" s="92">
        <v>16540</v>
      </c>
      <c r="I6" s="92">
        <v>17653</v>
      </c>
      <c r="J6" s="92">
        <v>662</v>
      </c>
      <c r="K6" s="92">
        <f t="shared" si="3"/>
        <v>3115</v>
      </c>
      <c r="L6" s="92">
        <v>1171</v>
      </c>
      <c r="M6" s="92">
        <v>1889</v>
      </c>
      <c r="N6" s="92">
        <v>55</v>
      </c>
      <c r="O6" s="92">
        <f t="shared" si="4"/>
        <v>22500</v>
      </c>
      <c r="P6" s="92">
        <v>8261</v>
      </c>
      <c r="Q6" s="92">
        <v>13742</v>
      </c>
      <c r="R6" s="92">
        <v>497</v>
      </c>
    </row>
    <row r="7" spans="1:19" ht="20.100000000000001" customHeight="1">
      <c r="A7" s="91" t="s">
        <v>265</v>
      </c>
      <c r="B7" s="92">
        <f t="shared" si="0"/>
        <v>95663</v>
      </c>
      <c r="C7" s="92">
        <f t="shared" si="1"/>
        <v>49560</v>
      </c>
      <c r="D7" s="92">
        <v>6009</v>
      </c>
      <c r="E7" s="92">
        <v>42903</v>
      </c>
      <c r="F7" s="92">
        <v>648</v>
      </c>
      <c r="G7" s="92">
        <f t="shared" si="2"/>
        <v>18737</v>
      </c>
      <c r="H7" s="92">
        <v>9835</v>
      </c>
      <c r="I7" s="92">
        <v>8648</v>
      </c>
      <c r="J7" s="92">
        <v>254</v>
      </c>
      <c r="K7" s="92">
        <f t="shared" si="3"/>
        <v>2851</v>
      </c>
      <c r="L7" s="92">
        <v>1049</v>
      </c>
      <c r="M7" s="92">
        <v>1758</v>
      </c>
      <c r="N7" s="92">
        <v>44</v>
      </c>
      <c r="O7" s="92">
        <f t="shared" si="4"/>
        <v>24515</v>
      </c>
      <c r="P7" s="92">
        <v>9419</v>
      </c>
      <c r="Q7" s="92">
        <v>14721</v>
      </c>
      <c r="R7" s="92">
        <v>375</v>
      </c>
    </row>
    <row r="8" spans="1:19" ht="20.100000000000001" customHeight="1">
      <c r="A8" s="91" t="s">
        <v>266</v>
      </c>
      <c r="B8" s="92">
        <f t="shared" si="0"/>
        <v>95818</v>
      </c>
      <c r="C8" s="92">
        <f t="shared" si="1"/>
        <v>49709</v>
      </c>
      <c r="D8" s="92">
        <v>6342</v>
      </c>
      <c r="E8" s="92">
        <v>42725</v>
      </c>
      <c r="F8" s="92">
        <v>642</v>
      </c>
      <c r="G8" s="92">
        <f t="shared" si="2"/>
        <v>17386</v>
      </c>
      <c r="H8" s="92">
        <v>9241</v>
      </c>
      <c r="I8" s="92">
        <v>7938</v>
      </c>
      <c r="J8" s="92">
        <v>207</v>
      </c>
      <c r="K8" s="92">
        <f t="shared" si="3"/>
        <v>4884</v>
      </c>
      <c r="L8" s="92">
        <v>1874</v>
      </c>
      <c r="M8" s="92">
        <v>2948</v>
      </c>
      <c r="N8" s="92">
        <v>62</v>
      </c>
      <c r="O8" s="92">
        <f t="shared" si="4"/>
        <v>23839</v>
      </c>
      <c r="P8" s="92">
        <v>9425</v>
      </c>
      <c r="Q8" s="92">
        <v>14005</v>
      </c>
      <c r="R8" s="92">
        <v>409</v>
      </c>
    </row>
    <row r="9" spans="1:19" ht="20.100000000000001" customHeight="1">
      <c r="A9" s="91" t="s">
        <v>267</v>
      </c>
      <c r="B9" s="92">
        <f t="shared" si="0"/>
        <v>95175</v>
      </c>
      <c r="C9" s="92">
        <f t="shared" si="1"/>
        <v>50918</v>
      </c>
      <c r="D9" s="8">
        <v>7282</v>
      </c>
      <c r="E9" s="8">
        <v>42944</v>
      </c>
      <c r="F9" s="8">
        <v>692</v>
      </c>
      <c r="G9" s="92">
        <f t="shared" si="2"/>
        <v>13573</v>
      </c>
      <c r="H9" s="8">
        <v>7392</v>
      </c>
      <c r="I9" s="8">
        <v>6057</v>
      </c>
      <c r="J9" s="8">
        <v>124</v>
      </c>
      <c r="K9" s="92">
        <f t="shared" si="3"/>
        <v>5648</v>
      </c>
      <c r="L9" s="8">
        <v>2132</v>
      </c>
      <c r="M9" s="8">
        <v>3437</v>
      </c>
      <c r="N9" s="8">
        <v>79</v>
      </c>
      <c r="O9" s="92">
        <f t="shared" si="4"/>
        <v>25036</v>
      </c>
      <c r="P9" s="93">
        <v>10216</v>
      </c>
      <c r="Q9" s="93">
        <v>14446</v>
      </c>
      <c r="R9" s="93">
        <v>374</v>
      </c>
    </row>
    <row r="10" spans="1:19" ht="20.100000000000001" customHeight="1">
      <c r="A10" s="91" t="s">
        <v>268</v>
      </c>
      <c r="B10" s="92">
        <f t="shared" si="0"/>
        <v>95402</v>
      </c>
      <c r="C10" s="92">
        <f t="shared" si="1"/>
        <v>50430</v>
      </c>
      <c r="D10" s="8">
        <v>7815</v>
      </c>
      <c r="E10" s="8">
        <v>41912</v>
      </c>
      <c r="F10" s="8">
        <v>703</v>
      </c>
      <c r="G10" s="92">
        <f t="shared" si="2"/>
        <v>13138</v>
      </c>
      <c r="H10" s="8">
        <v>7112</v>
      </c>
      <c r="I10" s="8">
        <v>5894</v>
      </c>
      <c r="J10" s="8">
        <v>132</v>
      </c>
      <c r="K10" s="92">
        <f t="shared" si="3"/>
        <v>5967</v>
      </c>
      <c r="L10" s="8">
        <v>2279</v>
      </c>
      <c r="M10" s="8">
        <v>3607</v>
      </c>
      <c r="N10" s="8">
        <v>81</v>
      </c>
      <c r="O10" s="92">
        <f t="shared" si="4"/>
        <v>25867</v>
      </c>
      <c r="P10" s="93">
        <v>10789</v>
      </c>
      <c r="Q10" s="93">
        <v>14678</v>
      </c>
      <c r="R10" s="93">
        <v>400</v>
      </c>
    </row>
    <row r="11" spans="1:19" s="95" customFormat="1" ht="20.100000000000001" customHeight="1">
      <c r="A11" s="91" t="s">
        <v>269</v>
      </c>
      <c r="B11" s="92">
        <f t="shared" si="0"/>
        <v>96693</v>
      </c>
      <c r="C11" s="92">
        <f t="shared" si="1"/>
        <v>50688</v>
      </c>
      <c r="D11" s="8">
        <v>8358</v>
      </c>
      <c r="E11" s="8">
        <v>41604</v>
      </c>
      <c r="F11" s="8">
        <v>726</v>
      </c>
      <c r="G11" s="92">
        <f t="shared" si="2"/>
        <v>12668</v>
      </c>
      <c r="H11" s="8">
        <v>6919</v>
      </c>
      <c r="I11" s="8">
        <v>5606</v>
      </c>
      <c r="J11" s="8">
        <v>143</v>
      </c>
      <c r="K11" s="92">
        <f t="shared" si="3"/>
        <v>6172</v>
      </c>
      <c r="L11" s="8">
        <v>2330</v>
      </c>
      <c r="M11" s="8">
        <v>3754</v>
      </c>
      <c r="N11" s="8">
        <v>88</v>
      </c>
      <c r="O11" s="92">
        <f t="shared" si="4"/>
        <v>27165</v>
      </c>
      <c r="P11" s="93">
        <v>11356</v>
      </c>
      <c r="Q11" s="93">
        <v>15390</v>
      </c>
      <c r="R11" s="93">
        <v>419</v>
      </c>
      <c r="S11" s="94"/>
    </row>
    <row r="12" spans="1:19" s="95" customFormat="1" ht="20.100000000000001" customHeight="1">
      <c r="A12" s="91" t="s">
        <v>270</v>
      </c>
      <c r="B12" s="92">
        <f t="shared" si="0"/>
        <v>103930</v>
      </c>
      <c r="C12" s="92">
        <f t="shared" si="1"/>
        <v>50174</v>
      </c>
      <c r="D12" s="8">
        <v>9121</v>
      </c>
      <c r="E12" s="8">
        <v>41039</v>
      </c>
      <c r="F12" s="8">
        <v>14</v>
      </c>
      <c r="G12" s="92">
        <f t="shared" si="2"/>
        <v>17345</v>
      </c>
      <c r="H12" s="8">
        <v>9370</v>
      </c>
      <c r="I12" s="8">
        <v>7927</v>
      </c>
      <c r="J12" s="8">
        <v>48</v>
      </c>
      <c r="K12" s="92">
        <f t="shared" si="3"/>
        <v>5517</v>
      </c>
      <c r="L12" s="8">
        <v>2085</v>
      </c>
      <c r="M12" s="8">
        <v>3432</v>
      </c>
      <c r="N12" s="8">
        <v>0</v>
      </c>
      <c r="O12" s="92">
        <f t="shared" si="4"/>
        <v>30894</v>
      </c>
      <c r="P12" s="93">
        <v>12922</v>
      </c>
      <c r="Q12" s="93">
        <v>17964</v>
      </c>
      <c r="R12" s="93">
        <v>8</v>
      </c>
      <c r="S12" s="94"/>
    </row>
    <row r="13" spans="1:19" s="95" customFormat="1" ht="20.100000000000001" customHeight="1">
      <c r="A13" s="22" t="s">
        <v>271</v>
      </c>
      <c r="B13" s="96">
        <f t="shared" si="0"/>
        <v>114381</v>
      </c>
      <c r="C13" s="96">
        <f t="shared" si="1"/>
        <v>52535</v>
      </c>
      <c r="D13" s="96">
        <v>10377</v>
      </c>
      <c r="E13" s="96">
        <v>42151</v>
      </c>
      <c r="F13" s="96">
        <v>7</v>
      </c>
      <c r="G13" s="96">
        <f t="shared" si="2"/>
        <v>21463</v>
      </c>
      <c r="H13" s="96">
        <v>11413</v>
      </c>
      <c r="I13" s="96">
        <v>9992</v>
      </c>
      <c r="J13" s="96">
        <v>58</v>
      </c>
      <c r="K13" s="96">
        <f t="shared" si="3"/>
        <v>6774</v>
      </c>
      <c r="L13" s="96">
        <v>2590</v>
      </c>
      <c r="M13" s="96">
        <v>4183</v>
      </c>
      <c r="N13" s="96">
        <v>1</v>
      </c>
      <c r="O13" s="96">
        <f t="shared" si="4"/>
        <v>33609</v>
      </c>
      <c r="P13" s="97">
        <v>14845</v>
      </c>
      <c r="Q13" s="97">
        <v>18757</v>
      </c>
      <c r="R13" s="97">
        <v>7</v>
      </c>
      <c r="S13" s="94"/>
    </row>
    <row r="14" spans="1:19">
      <c r="A14" s="200" t="s">
        <v>322</v>
      </c>
      <c r="B14" s="200"/>
      <c r="C14" s="200"/>
      <c r="D14" s="200"/>
      <c r="E14" s="200"/>
      <c r="F14" s="131"/>
      <c r="G14" s="131"/>
      <c r="H14" s="131"/>
      <c r="I14" s="131"/>
      <c r="J14" s="131"/>
      <c r="K14" s="131"/>
      <c r="L14" s="131"/>
      <c r="M14" s="131"/>
      <c r="N14" s="132"/>
      <c r="O14" s="132"/>
      <c r="P14" s="133"/>
      <c r="Q14" s="133"/>
      <c r="R14" s="133"/>
    </row>
    <row r="15" spans="1:19" ht="33.75" customHeight="1">
      <c r="A15" s="201" t="s">
        <v>323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3"/>
      <c r="N15" s="203"/>
      <c r="O15" s="203"/>
      <c r="P15" s="203"/>
      <c r="Q15" s="203"/>
      <c r="R15" s="203"/>
    </row>
  </sheetData>
  <mergeCells count="9">
    <mergeCell ref="A14:E14"/>
    <mergeCell ref="A15:R15"/>
    <mergeCell ref="A1:R1"/>
    <mergeCell ref="A2:A3"/>
    <mergeCell ref="B2:B3"/>
    <mergeCell ref="C2:F2"/>
    <mergeCell ref="G2:J2"/>
    <mergeCell ref="K2:N2"/>
    <mergeCell ref="O2:R2"/>
  </mergeCells>
  <phoneticPr fontId="3" type="noConversion"/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6"/>
  <sheetViews>
    <sheetView showGridLines="0" zoomScaleNormal="100" workbookViewId="0">
      <selection sqref="A1:M1"/>
    </sheetView>
  </sheetViews>
  <sheetFormatPr defaultColWidth="8.875" defaultRowHeight="15.75"/>
  <cols>
    <col min="1" max="1" width="7.5" style="80" customWidth="1"/>
    <col min="2" max="2" width="9.25" style="80" customWidth="1"/>
    <col min="3" max="3" width="28.625" style="80" customWidth="1"/>
    <col min="4" max="12" width="10.625" style="80" customWidth="1"/>
    <col min="13" max="13" width="10.625" style="87" customWidth="1"/>
    <col min="14" max="16384" width="8.875" style="80"/>
  </cols>
  <sheetData>
    <row r="1" spans="1:13" ht="28.5" customHeight="1">
      <c r="A1" s="223" t="s">
        <v>441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16.5">
      <c r="A2" s="137"/>
      <c r="B2" s="220"/>
      <c r="C2" s="220"/>
      <c r="D2" s="24" t="s">
        <v>201</v>
      </c>
      <c r="E2" s="24" t="s">
        <v>200</v>
      </c>
      <c r="F2" s="24" t="s">
        <v>199</v>
      </c>
      <c r="G2" s="24" t="s">
        <v>198</v>
      </c>
      <c r="H2" s="24" t="s">
        <v>197</v>
      </c>
      <c r="I2" s="24" t="s">
        <v>196</v>
      </c>
      <c r="J2" s="24" t="s">
        <v>195</v>
      </c>
      <c r="K2" s="24" t="s">
        <v>194</v>
      </c>
      <c r="L2" s="81" t="s">
        <v>193</v>
      </c>
      <c r="M2" s="81" t="s">
        <v>321</v>
      </c>
    </row>
    <row r="3" spans="1:13" ht="16.5" customHeight="1">
      <c r="A3" s="226" t="s">
        <v>329</v>
      </c>
      <c r="B3" s="227"/>
      <c r="C3" s="136" t="s">
        <v>324</v>
      </c>
      <c r="D3" s="82">
        <v>2698</v>
      </c>
      <c r="E3" s="82">
        <v>2453</v>
      </c>
      <c r="F3" s="82">
        <v>2394</v>
      </c>
      <c r="G3" s="82">
        <v>2319</v>
      </c>
      <c r="H3" s="82">
        <v>2407</v>
      </c>
      <c r="I3" s="82">
        <v>2236</v>
      </c>
      <c r="J3" s="82">
        <v>1916</v>
      </c>
      <c r="K3" s="82">
        <v>1687</v>
      </c>
      <c r="L3" s="83">
        <v>1828</v>
      </c>
      <c r="M3" s="83">
        <v>2187</v>
      </c>
    </row>
    <row r="4" spans="1:13" ht="16.5">
      <c r="A4" s="228"/>
      <c r="B4" s="227"/>
      <c r="C4" s="130" t="s">
        <v>192</v>
      </c>
      <c r="D4" s="123">
        <v>666</v>
      </c>
      <c r="E4" s="123">
        <v>541</v>
      </c>
      <c r="F4" s="123">
        <v>576</v>
      </c>
      <c r="G4" s="123">
        <v>523</v>
      </c>
      <c r="H4" s="123">
        <v>570</v>
      </c>
      <c r="I4" s="123">
        <v>451</v>
      </c>
      <c r="J4" s="123">
        <v>404</v>
      </c>
      <c r="K4" s="123">
        <v>401</v>
      </c>
      <c r="L4" s="83">
        <v>376</v>
      </c>
      <c r="M4" s="83">
        <v>339</v>
      </c>
    </row>
    <row r="5" spans="1:13" ht="16.5">
      <c r="A5" s="228"/>
      <c r="B5" s="227"/>
      <c r="C5" s="130" t="s">
        <v>191</v>
      </c>
      <c r="D5" s="123">
        <v>1676</v>
      </c>
      <c r="E5" s="123">
        <v>1621</v>
      </c>
      <c r="F5" s="123">
        <v>1624</v>
      </c>
      <c r="G5" s="123">
        <v>1585</v>
      </c>
      <c r="H5" s="123">
        <v>1653</v>
      </c>
      <c r="I5" s="123">
        <v>1651</v>
      </c>
      <c r="J5" s="123">
        <v>1340</v>
      </c>
      <c r="K5" s="123">
        <v>1059</v>
      </c>
      <c r="L5" s="83">
        <v>959</v>
      </c>
      <c r="M5" s="83">
        <v>1116</v>
      </c>
    </row>
    <row r="6" spans="1:13" ht="16.5">
      <c r="A6" s="228"/>
      <c r="B6" s="227"/>
      <c r="C6" s="130" t="s">
        <v>190</v>
      </c>
      <c r="D6" s="123">
        <v>356</v>
      </c>
      <c r="E6" s="123">
        <v>291</v>
      </c>
      <c r="F6" s="123">
        <v>194</v>
      </c>
      <c r="G6" s="123">
        <v>211</v>
      </c>
      <c r="H6" s="123">
        <v>184</v>
      </c>
      <c r="I6" s="123">
        <v>134</v>
      </c>
      <c r="J6" s="123">
        <v>172</v>
      </c>
      <c r="K6" s="123">
        <v>227</v>
      </c>
      <c r="L6" s="83">
        <v>493</v>
      </c>
      <c r="M6" s="83">
        <v>732</v>
      </c>
    </row>
    <row r="7" spans="1:13" ht="16.5" customHeight="1">
      <c r="A7" s="226" t="s">
        <v>330</v>
      </c>
      <c r="B7" s="227"/>
      <c r="C7" s="136" t="s">
        <v>325</v>
      </c>
      <c r="D7" s="123">
        <v>6443</v>
      </c>
      <c r="E7" s="123">
        <v>5978</v>
      </c>
      <c r="F7" s="123">
        <v>5715</v>
      </c>
      <c r="G7" s="123">
        <v>5065</v>
      </c>
      <c r="H7" s="123">
        <v>4783</v>
      </c>
      <c r="I7" s="123">
        <v>4229</v>
      </c>
      <c r="J7" s="123">
        <v>4137</v>
      </c>
      <c r="K7" s="123">
        <v>4582</v>
      </c>
      <c r="L7" s="83">
        <v>4407</v>
      </c>
      <c r="M7" s="83">
        <v>4825</v>
      </c>
    </row>
    <row r="8" spans="1:13" ht="16.5">
      <c r="A8" s="228"/>
      <c r="B8" s="227"/>
      <c r="C8" s="130" t="s">
        <v>189</v>
      </c>
      <c r="D8" s="123">
        <v>885</v>
      </c>
      <c r="E8" s="123">
        <v>752</v>
      </c>
      <c r="F8" s="123">
        <v>785</v>
      </c>
      <c r="G8" s="123">
        <v>620</v>
      </c>
      <c r="H8" s="123">
        <v>734</v>
      </c>
      <c r="I8" s="123">
        <v>704</v>
      </c>
      <c r="J8" s="123">
        <v>548</v>
      </c>
      <c r="K8" s="123">
        <v>683</v>
      </c>
      <c r="L8" s="83">
        <v>419</v>
      </c>
      <c r="M8" s="83">
        <v>603</v>
      </c>
    </row>
    <row r="9" spans="1:13" ht="16.5">
      <c r="A9" s="228"/>
      <c r="B9" s="227"/>
      <c r="C9" s="130" t="s">
        <v>188</v>
      </c>
      <c r="D9" s="123">
        <v>5558</v>
      </c>
      <c r="E9" s="123">
        <v>5226</v>
      </c>
      <c r="F9" s="123">
        <v>4930</v>
      </c>
      <c r="G9" s="123">
        <v>4445</v>
      </c>
      <c r="H9" s="123">
        <v>4049</v>
      </c>
      <c r="I9" s="123">
        <v>3525</v>
      </c>
      <c r="J9" s="123">
        <v>3589</v>
      </c>
      <c r="K9" s="123">
        <v>3899</v>
      </c>
      <c r="L9" s="83">
        <v>3988</v>
      </c>
      <c r="M9" s="83">
        <v>4222</v>
      </c>
    </row>
    <row r="10" spans="1:13" ht="16.5" customHeight="1">
      <c r="A10" s="226" t="s">
        <v>331</v>
      </c>
      <c r="B10" s="227"/>
      <c r="C10" s="136" t="s">
        <v>326</v>
      </c>
      <c r="D10" s="123">
        <v>2698</v>
      </c>
      <c r="E10" s="123">
        <v>2453</v>
      </c>
      <c r="F10" s="123">
        <v>2394</v>
      </c>
      <c r="G10" s="123">
        <v>2319</v>
      </c>
      <c r="H10" s="123">
        <v>2407</v>
      </c>
      <c r="I10" s="123">
        <v>2236</v>
      </c>
      <c r="J10" s="123">
        <v>1916</v>
      </c>
      <c r="K10" s="123">
        <v>1687</v>
      </c>
      <c r="L10" s="83">
        <v>1828</v>
      </c>
      <c r="M10" s="83">
        <v>2187</v>
      </c>
    </row>
    <row r="11" spans="1:13" ht="16.5">
      <c r="A11" s="228"/>
      <c r="B11" s="227"/>
      <c r="C11" s="130" t="s">
        <v>187</v>
      </c>
      <c r="D11" s="123">
        <v>1813</v>
      </c>
      <c r="E11" s="123">
        <v>1706</v>
      </c>
      <c r="F11" s="123">
        <v>1601</v>
      </c>
      <c r="G11" s="123">
        <v>1699</v>
      </c>
      <c r="H11" s="123">
        <v>1672</v>
      </c>
      <c r="I11" s="123">
        <v>1532</v>
      </c>
      <c r="J11" s="123">
        <v>1370</v>
      </c>
      <c r="K11" s="123">
        <v>1205</v>
      </c>
      <c r="L11" s="83">
        <v>1281</v>
      </c>
      <c r="M11" s="83">
        <v>1509</v>
      </c>
    </row>
    <row r="12" spans="1:13" ht="16.5">
      <c r="A12" s="228"/>
      <c r="B12" s="227"/>
      <c r="C12" s="130" t="s">
        <v>186</v>
      </c>
      <c r="D12" s="123">
        <v>349</v>
      </c>
      <c r="E12" s="123">
        <v>287</v>
      </c>
      <c r="F12" s="123">
        <v>265</v>
      </c>
      <c r="G12" s="123">
        <v>223</v>
      </c>
      <c r="H12" s="123">
        <v>370</v>
      </c>
      <c r="I12" s="123">
        <v>377</v>
      </c>
      <c r="J12" s="123">
        <v>239</v>
      </c>
      <c r="K12" s="123">
        <v>198</v>
      </c>
      <c r="L12" s="83">
        <v>245</v>
      </c>
      <c r="M12" s="83">
        <v>268</v>
      </c>
    </row>
    <row r="13" spans="1:13" ht="16.5">
      <c r="A13" s="228"/>
      <c r="B13" s="227"/>
      <c r="C13" s="130" t="s">
        <v>185</v>
      </c>
      <c r="D13" s="123">
        <v>381</v>
      </c>
      <c r="E13" s="123">
        <v>361</v>
      </c>
      <c r="F13" s="123">
        <v>409</v>
      </c>
      <c r="G13" s="123">
        <v>323</v>
      </c>
      <c r="H13" s="123">
        <v>277</v>
      </c>
      <c r="I13" s="123">
        <v>269</v>
      </c>
      <c r="J13" s="123">
        <v>267</v>
      </c>
      <c r="K13" s="123">
        <v>241</v>
      </c>
      <c r="L13" s="83">
        <v>289</v>
      </c>
      <c r="M13" s="83">
        <v>396</v>
      </c>
    </row>
    <row r="14" spans="1:13" ht="16.5">
      <c r="A14" s="228"/>
      <c r="B14" s="227"/>
      <c r="C14" s="130" t="s">
        <v>184</v>
      </c>
      <c r="D14" s="123">
        <v>94</v>
      </c>
      <c r="E14" s="123">
        <v>49</v>
      </c>
      <c r="F14" s="123">
        <v>30</v>
      </c>
      <c r="G14" s="123">
        <v>27</v>
      </c>
      <c r="H14" s="123">
        <v>11</v>
      </c>
      <c r="I14" s="123">
        <v>11</v>
      </c>
      <c r="J14" s="123">
        <v>5</v>
      </c>
      <c r="K14" s="123">
        <v>6</v>
      </c>
      <c r="L14" s="83">
        <v>4</v>
      </c>
      <c r="M14" s="83">
        <v>6</v>
      </c>
    </row>
    <row r="15" spans="1:13" ht="16.5">
      <c r="A15" s="228"/>
      <c r="B15" s="227"/>
      <c r="C15" s="130" t="s">
        <v>183</v>
      </c>
      <c r="D15" s="123">
        <v>61</v>
      </c>
      <c r="E15" s="123">
        <v>50</v>
      </c>
      <c r="F15" s="123">
        <v>89</v>
      </c>
      <c r="G15" s="123">
        <v>47</v>
      </c>
      <c r="H15" s="123">
        <v>77</v>
      </c>
      <c r="I15" s="123">
        <v>47</v>
      </c>
      <c r="J15" s="123">
        <v>35</v>
      </c>
      <c r="K15" s="123">
        <v>37</v>
      </c>
      <c r="L15" s="83">
        <v>9</v>
      </c>
      <c r="M15" s="83">
        <v>8</v>
      </c>
    </row>
    <row r="16" spans="1:13" ht="16.5" customHeight="1">
      <c r="A16" s="224" t="s">
        <v>328</v>
      </c>
      <c r="B16" s="221" t="s">
        <v>326</v>
      </c>
      <c r="C16" s="222"/>
      <c r="D16" s="123">
        <v>92882</v>
      </c>
      <c r="E16" s="123">
        <v>97501</v>
      </c>
      <c r="F16" s="123">
        <v>90292</v>
      </c>
      <c r="G16" s="123">
        <v>91065</v>
      </c>
      <c r="H16" s="123">
        <v>87601</v>
      </c>
      <c r="I16" s="123">
        <v>67547</v>
      </c>
      <c r="J16" s="123">
        <v>63623</v>
      </c>
      <c r="K16" s="123">
        <v>65663</v>
      </c>
      <c r="L16" s="83">
        <v>73394</v>
      </c>
      <c r="M16" s="83">
        <v>96813</v>
      </c>
    </row>
    <row r="17" spans="1:13" ht="16.5" customHeight="1">
      <c r="A17" s="224"/>
      <c r="B17" s="214" t="s">
        <v>320</v>
      </c>
      <c r="C17" s="215"/>
      <c r="D17" s="123"/>
      <c r="E17" s="123"/>
      <c r="F17" s="123"/>
      <c r="G17" s="123"/>
      <c r="H17" s="123"/>
      <c r="I17" s="123"/>
      <c r="J17" s="123"/>
      <c r="K17" s="123"/>
      <c r="L17" s="83"/>
      <c r="M17" s="83"/>
    </row>
    <row r="18" spans="1:13" ht="15.75" customHeight="1">
      <c r="A18" s="224"/>
      <c r="B18" s="212" t="s">
        <v>182</v>
      </c>
      <c r="C18" s="213"/>
      <c r="D18" s="123">
        <v>11470</v>
      </c>
      <c r="E18" s="123">
        <v>12048</v>
      </c>
      <c r="F18" s="123">
        <v>11222</v>
      </c>
      <c r="G18" s="123">
        <v>11365</v>
      </c>
      <c r="H18" s="123">
        <v>11502</v>
      </c>
      <c r="I18" s="123">
        <v>16703</v>
      </c>
      <c r="J18" s="123">
        <v>18000</v>
      </c>
      <c r="K18" s="123">
        <v>10469</v>
      </c>
      <c r="L18" s="83">
        <v>23909</v>
      </c>
      <c r="M18" s="129">
        <v>31633</v>
      </c>
    </row>
    <row r="19" spans="1:13" ht="15.75" customHeight="1">
      <c r="A19" s="224"/>
      <c r="B19" s="212" t="s">
        <v>181</v>
      </c>
      <c r="C19" s="213"/>
      <c r="D19" s="84" t="s">
        <v>2</v>
      </c>
      <c r="E19" s="84" t="s">
        <v>2</v>
      </c>
      <c r="F19" s="84" t="s">
        <v>2</v>
      </c>
      <c r="G19" s="84" t="s">
        <v>2</v>
      </c>
      <c r="H19" s="84" t="s">
        <v>2</v>
      </c>
      <c r="I19" s="84" t="s">
        <v>2</v>
      </c>
      <c r="J19" s="84" t="s">
        <v>2</v>
      </c>
      <c r="K19" s="84" t="s">
        <v>2</v>
      </c>
      <c r="L19" s="83">
        <v>5665</v>
      </c>
      <c r="M19" s="129">
        <v>6728</v>
      </c>
    </row>
    <row r="20" spans="1:13" ht="15.75" customHeight="1">
      <c r="A20" s="224"/>
      <c r="B20" s="216" t="s">
        <v>180</v>
      </c>
      <c r="C20" s="217"/>
      <c r="D20" s="84"/>
      <c r="E20" s="84"/>
      <c r="F20" s="84"/>
      <c r="G20" s="84"/>
      <c r="H20" s="84"/>
      <c r="I20" s="84"/>
      <c r="J20" s="84"/>
      <c r="K20" s="84"/>
      <c r="L20" s="83"/>
      <c r="M20" s="83"/>
    </row>
    <row r="21" spans="1:13" ht="15.75" customHeight="1">
      <c r="A21" s="224"/>
      <c r="B21" s="212" t="s">
        <v>179</v>
      </c>
      <c r="C21" s="213"/>
      <c r="D21" s="123">
        <v>1030</v>
      </c>
      <c r="E21" s="123" t="s">
        <v>178</v>
      </c>
      <c r="F21" s="123">
        <v>792</v>
      </c>
      <c r="G21" s="123">
        <v>785</v>
      </c>
      <c r="H21" s="123">
        <v>687</v>
      </c>
      <c r="I21" s="123">
        <v>607</v>
      </c>
      <c r="J21" s="123">
        <v>587</v>
      </c>
      <c r="K21" s="123">
        <v>404</v>
      </c>
      <c r="L21" s="83">
        <v>1205</v>
      </c>
      <c r="M21" s="83">
        <v>1571</v>
      </c>
    </row>
    <row r="22" spans="1:13" ht="15.75" customHeight="1">
      <c r="A22" s="224"/>
      <c r="B22" s="212" t="s">
        <v>177</v>
      </c>
      <c r="C22" s="213"/>
      <c r="D22" s="123" t="s">
        <v>176</v>
      </c>
      <c r="E22" s="123" t="s">
        <v>175</v>
      </c>
      <c r="F22" s="123">
        <v>141</v>
      </c>
      <c r="G22" s="123">
        <v>88</v>
      </c>
      <c r="H22" s="123">
        <v>8</v>
      </c>
      <c r="I22" s="123">
        <v>2</v>
      </c>
      <c r="J22" s="123">
        <v>7</v>
      </c>
      <c r="K22" s="123">
        <v>9</v>
      </c>
      <c r="L22" s="83">
        <v>24</v>
      </c>
      <c r="M22" s="83">
        <v>37</v>
      </c>
    </row>
    <row r="23" spans="1:13" ht="15.75" customHeight="1">
      <c r="A23" s="224"/>
      <c r="B23" s="216" t="s">
        <v>174</v>
      </c>
      <c r="C23" s="217"/>
      <c r="D23" s="123"/>
      <c r="E23" s="123"/>
      <c r="F23" s="123"/>
      <c r="G23" s="123"/>
      <c r="H23" s="123"/>
      <c r="I23" s="123"/>
      <c r="J23" s="123"/>
      <c r="K23" s="123"/>
      <c r="L23" s="83"/>
      <c r="M23" s="83"/>
    </row>
    <row r="24" spans="1:13" ht="15.75" customHeight="1">
      <c r="A24" s="224"/>
      <c r="B24" s="212" t="s">
        <v>173</v>
      </c>
      <c r="C24" s="213"/>
      <c r="D24" s="123" t="s">
        <v>2</v>
      </c>
      <c r="E24" s="123" t="s">
        <v>2</v>
      </c>
      <c r="F24" s="123" t="s">
        <v>2</v>
      </c>
      <c r="G24" s="123" t="s">
        <v>2</v>
      </c>
      <c r="H24" s="123" t="s">
        <v>2</v>
      </c>
      <c r="I24" s="123" t="s">
        <v>2</v>
      </c>
      <c r="J24" s="123" t="s">
        <v>2</v>
      </c>
      <c r="K24" s="123" t="s">
        <v>2</v>
      </c>
      <c r="L24" s="83">
        <v>17102</v>
      </c>
      <c r="M24" s="83">
        <v>23768</v>
      </c>
    </row>
    <row r="25" spans="1:13" ht="15.75" customHeight="1">
      <c r="A25" s="224"/>
      <c r="B25" s="212" t="s">
        <v>172</v>
      </c>
      <c r="C25" s="213"/>
      <c r="D25" s="123" t="s">
        <v>2</v>
      </c>
      <c r="E25" s="123" t="s">
        <v>2</v>
      </c>
      <c r="F25" s="123" t="s">
        <v>2</v>
      </c>
      <c r="G25" s="123" t="s">
        <v>2</v>
      </c>
      <c r="H25" s="123" t="s">
        <v>2</v>
      </c>
      <c r="I25" s="123" t="s">
        <v>2</v>
      </c>
      <c r="J25" s="123" t="s">
        <v>2</v>
      </c>
      <c r="K25" s="123" t="s">
        <v>2</v>
      </c>
      <c r="L25" s="83">
        <v>4196</v>
      </c>
      <c r="M25" s="83">
        <v>4070</v>
      </c>
    </row>
    <row r="26" spans="1:13" ht="15.75" customHeight="1">
      <c r="A26" s="224"/>
      <c r="B26" s="212" t="s">
        <v>171</v>
      </c>
      <c r="C26" s="213"/>
      <c r="D26" s="123" t="s">
        <v>2</v>
      </c>
      <c r="E26" s="123" t="s">
        <v>2</v>
      </c>
      <c r="F26" s="123" t="s">
        <v>2</v>
      </c>
      <c r="G26" s="123" t="s">
        <v>2</v>
      </c>
      <c r="H26" s="123" t="s">
        <v>2</v>
      </c>
      <c r="I26" s="123" t="s">
        <v>2</v>
      </c>
      <c r="J26" s="123" t="s">
        <v>2</v>
      </c>
      <c r="K26" s="123" t="s">
        <v>2</v>
      </c>
      <c r="L26" s="83">
        <v>1748</v>
      </c>
      <c r="M26" s="83">
        <v>1743</v>
      </c>
    </row>
    <row r="27" spans="1:13" ht="15.75" customHeight="1">
      <c r="A27" s="224"/>
      <c r="B27" s="212" t="s">
        <v>170</v>
      </c>
      <c r="C27" s="213"/>
      <c r="D27" s="123" t="s">
        <v>2</v>
      </c>
      <c r="E27" s="123" t="s">
        <v>2</v>
      </c>
      <c r="F27" s="123" t="s">
        <v>2</v>
      </c>
      <c r="G27" s="123" t="s">
        <v>2</v>
      </c>
      <c r="H27" s="123" t="s">
        <v>2</v>
      </c>
      <c r="I27" s="123" t="s">
        <v>2</v>
      </c>
      <c r="J27" s="123" t="s">
        <v>2</v>
      </c>
      <c r="K27" s="123" t="s">
        <v>2</v>
      </c>
      <c r="L27" s="83">
        <v>4568</v>
      </c>
      <c r="M27" s="83">
        <v>6308</v>
      </c>
    </row>
    <row r="28" spans="1:13" ht="15.75" customHeight="1">
      <c r="A28" s="224"/>
      <c r="B28" s="216" t="s">
        <v>169</v>
      </c>
      <c r="C28" s="217"/>
      <c r="D28" s="123"/>
      <c r="E28" s="123"/>
      <c r="F28" s="123"/>
      <c r="G28" s="123"/>
      <c r="H28" s="123"/>
      <c r="I28" s="123"/>
      <c r="J28" s="123"/>
      <c r="K28" s="123"/>
      <c r="L28" s="83"/>
      <c r="M28" s="83"/>
    </row>
    <row r="29" spans="1:13" ht="15.75" customHeight="1">
      <c r="A29" s="224"/>
      <c r="B29" s="212" t="s">
        <v>168</v>
      </c>
      <c r="C29" s="213"/>
      <c r="D29" s="123" t="s">
        <v>167</v>
      </c>
      <c r="E29" s="123" t="s">
        <v>166</v>
      </c>
      <c r="F29" s="123">
        <v>700</v>
      </c>
      <c r="G29" s="123">
        <v>969</v>
      </c>
      <c r="H29" s="123">
        <v>846</v>
      </c>
      <c r="I29" s="123">
        <v>415</v>
      </c>
      <c r="J29" s="123">
        <v>516</v>
      </c>
      <c r="K29" s="123">
        <v>566</v>
      </c>
      <c r="L29" s="83">
        <v>1053</v>
      </c>
      <c r="M29" s="83">
        <v>2112</v>
      </c>
    </row>
    <row r="30" spans="1:13" ht="15.75" customHeight="1">
      <c r="A30" s="224"/>
      <c r="B30" s="212" t="s">
        <v>165</v>
      </c>
      <c r="C30" s="213"/>
      <c r="D30" s="123">
        <v>14733</v>
      </c>
      <c r="E30" s="123">
        <v>14351</v>
      </c>
      <c r="F30" s="123">
        <v>16045</v>
      </c>
      <c r="G30" s="123">
        <v>16371</v>
      </c>
      <c r="H30" s="123">
        <v>14460</v>
      </c>
      <c r="I30" s="123">
        <v>9410</v>
      </c>
      <c r="J30" s="123">
        <v>7812</v>
      </c>
      <c r="K30" s="123">
        <v>8427</v>
      </c>
      <c r="L30" s="83">
        <v>4065</v>
      </c>
      <c r="M30" s="83">
        <v>5888</v>
      </c>
    </row>
    <row r="31" spans="1:13" ht="16.5" customHeight="1">
      <c r="A31" s="224"/>
      <c r="B31" s="212" t="s">
        <v>164</v>
      </c>
      <c r="C31" s="213"/>
      <c r="D31" s="123" t="s">
        <v>2</v>
      </c>
      <c r="E31" s="123" t="s">
        <v>2</v>
      </c>
      <c r="F31" s="123" t="s">
        <v>2</v>
      </c>
      <c r="G31" s="123" t="s">
        <v>2</v>
      </c>
      <c r="H31" s="123" t="s">
        <v>2</v>
      </c>
      <c r="I31" s="123" t="s">
        <v>2</v>
      </c>
      <c r="J31" s="123" t="s">
        <v>2</v>
      </c>
      <c r="K31" s="123" t="s">
        <v>2</v>
      </c>
      <c r="L31" s="83">
        <v>9859</v>
      </c>
      <c r="M31" s="83">
        <v>12955</v>
      </c>
    </row>
    <row r="32" spans="1:13" ht="16.5" customHeight="1">
      <c r="A32" s="224"/>
      <c r="B32" s="212" t="s">
        <v>163</v>
      </c>
      <c r="C32" s="213"/>
      <c r="D32" s="123">
        <v>17872</v>
      </c>
      <c r="E32" s="123">
        <v>18832</v>
      </c>
      <c r="F32" s="123">
        <v>17725</v>
      </c>
      <c r="G32" s="123">
        <v>17002</v>
      </c>
      <c r="H32" s="123">
        <v>18220</v>
      </c>
      <c r="I32" s="123">
        <v>14834</v>
      </c>
      <c r="J32" s="123">
        <v>12619</v>
      </c>
      <c r="K32" s="123">
        <v>13647</v>
      </c>
      <c r="L32" s="83" t="s">
        <v>2</v>
      </c>
      <c r="M32" s="83" t="s">
        <v>2</v>
      </c>
    </row>
    <row r="33" spans="1:13" ht="16.5" customHeight="1">
      <c r="A33" s="224"/>
      <c r="B33" s="212" t="s">
        <v>162</v>
      </c>
      <c r="C33" s="213"/>
      <c r="D33" s="123">
        <v>3264</v>
      </c>
      <c r="E33" s="123">
        <v>2558</v>
      </c>
      <c r="F33" s="123">
        <v>1758</v>
      </c>
      <c r="G33" s="123">
        <v>1595</v>
      </c>
      <c r="H33" s="123">
        <v>1431</v>
      </c>
      <c r="I33" s="123">
        <v>1028</v>
      </c>
      <c r="J33" s="123">
        <v>1302</v>
      </c>
      <c r="K33" s="123">
        <v>1182</v>
      </c>
      <c r="L33" s="83" t="s">
        <v>2</v>
      </c>
      <c r="M33" s="83" t="s">
        <v>2</v>
      </c>
    </row>
    <row r="34" spans="1:13" ht="16.5" customHeight="1">
      <c r="A34" s="225"/>
      <c r="B34" s="210" t="s">
        <v>161</v>
      </c>
      <c r="C34" s="211"/>
      <c r="D34" s="85">
        <v>44024</v>
      </c>
      <c r="E34" s="85">
        <v>48386</v>
      </c>
      <c r="F34" s="85">
        <v>41909</v>
      </c>
      <c r="G34" s="85">
        <v>42890</v>
      </c>
      <c r="H34" s="85">
        <v>40447</v>
      </c>
      <c r="I34" s="85">
        <v>24548</v>
      </c>
      <c r="J34" s="85">
        <v>22780</v>
      </c>
      <c r="K34" s="85">
        <v>30959</v>
      </c>
      <c r="L34" s="86" t="s">
        <v>2</v>
      </c>
      <c r="M34" s="86" t="s">
        <v>2</v>
      </c>
    </row>
    <row r="35" spans="1:13" ht="15.75" customHeight="1">
      <c r="A35" s="219" t="s">
        <v>327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</row>
    <row r="36" spans="1:13" ht="103.5" customHeight="1">
      <c r="A36" s="218" t="s">
        <v>160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</row>
  </sheetData>
  <mergeCells count="27">
    <mergeCell ref="A36:M36"/>
    <mergeCell ref="A35:M35"/>
    <mergeCell ref="B2:C2"/>
    <mergeCell ref="B16:C16"/>
    <mergeCell ref="A1:M1"/>
    <mergeCell ref="B30:C30"/>
    <mergeCell ref="B29:C29"/>
    <mergeCell ref="A16:A34"/>
    <mergeCell ref="A3:B6"/>
    <mergeCell ref="A7:B9"/>
    <mergeCell ref="A10:B15"/>
    <mergeCell ref="B26:C26"/>
    <mergeCell ref="B25:C25"/>
    <mergeCell ref="B24:C24"/>
    <mergeCell ref="B22:C22"/>
    <mergeCell ref="B21:C21"/>
    <mergeCell ref="B34:C34"/>
    <mergeCell ref="B31:C31"/>
    <mergeCell ref="B32:C32"/>
    <mergeCell ref="B33:C33"/>
    <mergeCell ref="B17:C17"/>
    <mergeCell ref="B20:C20"/>
    <mergeCell ref="B23:C23"/>
    <mergeCell ref="B28:C28"/>
    <mergeCell ref="B19:C19"/>
    <mergeCell ref="B18:C18"/>
    <mergeCell ref="B27:C27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8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U23"/>
  <sheetViews>
    <sheetView showGridLines="0" zoomScaleNormal="100" workbookViewId="0">
      <selection sqref="A1:L1"/>
    </sheetView>
  </sheetViews>
  <sheetFormatPr defaultRowHeight="15.75"/>
  <cols>
    <col min="1" max="1" width="7.25" style="10" customWidth="1"/>
    <col min="2" max="2" width="30.25" style="10" customWidth="1"/>
    <col min="3" max="12" width="9.625" style="10" customWidth="1"/>
    <col min="13" max="257" width="8.875" style="10"/>
    <col min="258" max="258" width="29.625" style="10" customWidth="1"/>
    <col min="259" max="268" width="9.625" style="10" customWidth="1"/>
    <col min="269" max="513" width="8.875" style="10"/>
    <col min="514" max="514" width="29.625" style="10" customWidth="1"/>
    <col min="515" max="524" width="9.625" style="10" customWidth="1"/>
    <col min="525" max="769" width="8.875" style="10"/>
    <col min="770" max="770" width="29.625" style="10" customWidth="1"/>
    <col min="771" max="780" width="9.625" style="10" customWidth="1"/>
    <col min="781" max="1025" width="8.875" style="10"/>
    <col min="1026" max="1026" width="29.625" style="10" customWidth="1"/>
    <col min="1027" max="1036" width="9.625" style="10" customWidth="1"/>
    <col min="1037" max="1281" width="8.875" style="10"/>
    <col min="1282" max="1282" width="29.625" style="10" customWidth="1"/>
    <col min="1283" max="1292" width="9.625" style="10" customWidth="1"/>
    <col min="1293" max="1537" width="8.875" style="10"/>
    <col min="1538" max="1538" width="29.625" style="10" customWidth="1"/>
    <col min="1539" max="1548" width="9.625" style="10" customWidth="1"/>
    <col min="1549" max="1793" width="8.875" style="10"/>
    <col min="1794" max="1794" width="29.625" style="10" customWidth="1"/>
    <col min="1795" max="1804" width="9.625" style="10" customWidth="1"/>
    <col min="1805" max="2049" width="8.875" style="10"/>
    <col min="2050" max="2050" width="29.625" style="10" customWidth="1"/>
    <col min="2051" max="2060" width="9.625" style="10" customWidth="1"/>
    <col min="2061" max="2305" width="8.875" style="10"/>
    <col min="2306" max="2306" width="29.625" style="10" customWidth="1"/>
    <col min="2307" max="2316" width="9.625" style="10" customWidth="1"/>
    <col min="2317" max="2561" width="8.875" style="10"/>
    <col min="2562" max="2562" width="29.625" style="10" customWidth="1"/>
    <col min="2563" max="2572" width="9.625" style="10" customWidth="1"/>
    <col min="2573" max="2817" width="8.875" style="10"/>
    <col min="2818" max="2818" width="29.625" style="10" customWidth="1"/>
    <col min="2819" max="2828" width="9.625" style="10" customWidth="1"/>
    <col min="2829" max="3073" width="8.875" style="10"/>
    <col min="3074" max="3074" width="29.625" style="10" customWidth="1"/>
    <col min="3075" max="3084" width="9.625" style="10" customWidth="1"/>
    <col min="3085" max="3329" width="8.875" style="10"/>
    <col min="3330" max="3330" width="29.625" style="10" customWidth="1"/>
    <col min="3331" max="3340" width="9.625" style="10" customWidth="1"/>
    <col min="3341" max="3585" width="8.875" style="10"/>
    <col min="3586" max="3586" width="29.625" style="10" customWidth="1"/>
    <col min="3587" max="3596" width="9.625" style="10" customWidth="1"/>
    <col min="3597" max="3841" width="8.875" style="10"/>
    <col min="3842" max="3842" width="29.625" style="10" customWidth="1"/>
    <col min="3843" max="3852" width="9.625" style="10" customWidth="1"/>
    <col min="3853" max="4097" width="8.875" style="10"/>
    <col min="4098" max="4098" width="29.625" style="10" customWidth="1"/>
    <col min="4099" max="4108" width="9.625" style="10" customWidth="1"/>
    <col min="4109" max="4353" width="8.875" style="10"/>
    <col min="4354" max="4354" width="29.625" style="10" customWidth="1"/>
    <col min="4355" max="4364" width="9.625" style="10" customWidth="1"/>
    <col min="4365" max="4609" width="8.875" style="10"/>
    <col min="4610" max="4610" width="29.625" style="10" customWidth="1"/>
    <col min="4611" max="4620" width="9.625" style="10" customWidth="1"/>
    <col min="4621" max="4865" width="8.875" style="10"/>
    <col min="4866" max="4866" width="29.625" style="10" customWidth="1"/>
    <col min="4867" max="4876" width="9.625" style="10" customWidth="1"/>
    <col min="4877" max="5121" width="8.875" style="10"/>
    <col min="5122" max="5122" width="29.625" style="10" customWidth="1"/>
    <col min="5123" max="5132" width="9.625" style="10" customWidth="1"/>
    <col min="5133" max="5377" width="8.875" style="10"/>
    <col min="5378" max="5378" width="29.625" style="10" customWidth="1"/>
    <col min="5379" max="5388" width="9.625" style="10" customWidth="1"/>
    <col min="5389" max="5633" width="8.875" style="10"/>
    <col min="5634" max="5634" width="29.625" style="10" customWidth="1"/>
    <col min="5635" max="5644" width="9.625" style="10" customWidth="1"/>
    <col min="5645" max="5889" width="8.875" style="10"/>
    <col min="5890" max="5890" width="29.625" style="10" customWidth="1"/>
    <col min="5891" max="5900" width="9.625" style="10" customWidth="1"/>
    <col min="5901" max="6145" width="8.875" style="10"/>
    <col min="6146" max="6146" width="29.625" style="10" customWidth="1"/>
    <col min="6147" max="6156" width="9.625" style="10" customWidth="1"/>
    <col min="6157" max="6401" width="8.875" style="10"/>
    <col min="6402" max="6402" width="29.625" style="10" customWidth="1"/>
    <col min="6403" max="6412" width="9.625" style="10" customWidth="1"/>
    <col min="6413" max="6657" width="8.875" style="10"/>
    <col min="6658" max="6658" width="29.625" style="10" customWidth="1"/>
    <col min="6659" max="6668" width="9.625" style="10" customWidth="1"/>
    <col min="6669" max="6913" width="8.875" style="10"/>
    <col min="6914" max="6914" width="29.625" style="10" customWidth="1"/>
    <col min="6915" max="6924" width="9.625" style="10" customWidth="1"/>
    <col min="6925" max="7169" width="8.875" style="10"/>
    <col min="7170" max="7170" width="29.625" style="10" customWidth="1"/>
    <col min="7171" max="7180" width="9.625" style="10" customWidth="1"/>
    <col min="7181" max="7425" width="8.875" style="10"/>
    <col min="7426" max="7426" width="29.625" style="10" customWidth="1"/>
    <col min="7427" max="7436" width="9.625" style="10" customWidth="1"/>
    <col min="7437" max="7681" width="8.875" style="10"/>
    <col min="7682" max="7682" width="29.625" style="10" customWidth="1"/>
    <col min="7683" max="7692" width="9.625" style="10" customWidth="1"/>
    <col min="7693" max="7937" width="8.875" style="10"/>
    <col min="7938" max="7938" width="29.625" style="10" customWidth="1"/>
    <col min="7939" max="7948" width="9.625" style="10" customWidth="1"/>
    <col min="7949" max="8193" width="8.875" style="10"/>
    <col min="8194" max="8194" width="29.625" style="10" customWidth="1"/>
    <col min="8195" max="8204" width="9.625" style="10" customWidth="1"/>
    <col min="8205" max="8449" width="8.875" style="10"/>
    <col min="8450" max="8450" width="29.625" style="10" customWidth="1"/>
    <col min="8451" max="8460" width="9.625" style="10" customWidth="1"/>
    <col min="8461" max="8705" width="8.875" style="10"/>
    <col min="8706" max="8706" width="29.625" style="10" customWidth="1"/>
    <col min="8707" max="8716" width="9.625" style="10" customWidth="1"/>
    <col min="8717" max="8961" width="8.875" style="10"/>
    <col min="8962" max="8962" width="29.625" style="10" customWidth="1"/>
    <col min="8963" max="8972" width="9.625" style="10" customWidth="1"/>
    <col min="8973" max="9217" width="8.875" style="10"/>
    <col min="9218" max="9218" width="29.625" style="10" customWidth="1"/>
    <col min="9219" max="9228" width="9.625" style="10" customWidth="1"/>
    <col min="9229" max="9473" width="8.875" style="10"/>
    <col min="9474" max="9474" width="29.625" style="10" customWidth="1"/>
    <col min="9475" max="9484" width="9.625" style="10" customWidth="1"/>
    <col min="9485" max="9729" width="8.875" style="10"/>
    <col min="9730" max="9730" width="29.625" style="10" customWidth="1"/>
    <col min="9731" max="9740" width="9.625" style="10" customWidth="1"/>
    <col min="9741" max="9985" width="8.875" style="10"/>
    <col min="9986" max="9986" width="29.625" style="10" customWidth="1"/>
    <col min="9987" max="9996" width="9.625" style="10" customWidth="1"/>
    <col min="9997" max="10241" width="8.875" style="10"/>
    <col min="10242" max="10242" width="29.625" style="10" customWidth="1"/>
    <col min="10243" max="10252" width="9.625" style="10" customWidth="1"/>
    <col min="10253" max="10497" width="8.875" style="10"/>
    <col min="10498" max="10498" width="29.625" style="10" customWidth="1"/>
    <col min="10499" max="10508" width="9.625" style="10" customWidth="1"/>
    <col min="10509" max="10753" width="8.875" style="10"/>
    <col min="10754" max="10754" width="29.625" style="10" customWidth="1"/>
    <col min="10755" max="10764" width="9.625" style="10" customWidth="1"/>
    <col min="10765" max="11009" width="8.875" style="10"/>
    <col min="11010" max="11010" width="29.625" style="10" customWidth="1"/>
    <col min="11011" max="11020" width="9.625" style="10" customWidth="1"/>
    <col min="11021" max="11265" width="8.875" style="10"/>
    <col min="11266" max="11266" width="29.625" style="10" customWidth="1"/>
    <col min="11267" max="11276" width="9.625" style="10" customWidth="1"/>
    <col min="11277" max="11521" width="8.875" style="10"/>
    <col min="11522" max="11522" width="29.625" style="10" customWidth="1"/>
    <col min="11523" max="11532" width="9.625" style="10" customWidth="1"/>
    <col min="11533" max="11777" width="8.875" style="10"/>
    <col min="11778" max="11778" width="29.625" style="10" customWidth="1"/>
    <col min="11779" max="11788" width="9.625" style="10" customWidth="1"/>
    <col min="11789" max="12033" width="8.875" style="10"/>
    <col min="12034" max="12034" width="29.625" style="10" customWidth="1"/>
    <col min="12035" max="12044" width="9.625" style="10" customWidth="1"/>
    <col min="12045" max="12289" width="8.875" style="10"/>
    <col min="12290" max="12290" width="29.625" style="10" customWidth="1"/>
    <col min="12291" max="12300" width="9.625" style="10" customWidth="1"/>
    <col min="12301" max="12545" width="8.875" style="10"/>
    <col min="12546" max="12546" width="29.625" style="10" customWidth="1"/>
    <col min="12547" max="12556" width="9.625" style="10" customWidth="1"/>
    <col min="12557" max="12801" width="8.875" style="10"/>
    <col min="12802" max="12802" width="29.625" style="10" customWidth="1"/>
    <col min="12803" max="12812" width="9.625" style="10" customWidth="1"/>
    <col min="12813" max="13057" width="8.875" style="10"/>
    <col min="13058" max="13058" width="29.625" style="10" customWidth="1"/>
    <col min="13059" max="13068" width="9.625" style="10" customWidth="1"/>
    <col min="13069" max="13313" width="8.875" style="10"/>
    <col min="13314" max="13314" width="29.625" style="10" customWidth="1"/>
    <col min="13315" max="13324" width="9.625" style="10" customWidth="1"/>
    <col min="13325" max="13569" width="8.875" style="10"/>
    <col min="13570" max="13570" width="29.625" style="10" customWidth="1"/>
    <col min="13571" max="13580" width="9.625" style="10" customWidth="1"/>
    <col min="13581" max="13825" width="8.875" style="10"/>
    <col min="13826" max="13826" width="29.625" style="10" customWidth="1"/>
    <col min="13827" max="13836" width="9.625" style="10" customWidth="1"/>
    <col min="13837" max="14081" width="8.875" style="10"/>
    <col min="14082" max="14082" width="29.625" style="10" customWidth="1"/>
    <col min="14083" max="14092" width="9.625" style="10" customWidth="1"/>
    <col min="14093" max="14337" width="8.875" style="10"/>
    <col min="14338" max="14338" width="29.625" style="10" customWidth="1"/>
    <col min="14339" max="14348" width="9.625" style="10" customWidth="1"/>
    <col min="14349" max="14593" width="8.875" style="10"/>
    <col min="14594" max="14594" width="29.625" style="10" customWidth="1"/>
    <col min="14595" max="14604" width="9.625" style="10" customWidth="1"/>
    <col min="14605" max="14849" width="8.875" style="10"/>
    <col min="14850" max="14850" width="29.625" style="10" customWidth="1"/>
    <col min="14851" max="14860" width="9.625" style="10" customWidth="1"/>
    <col min="14861" max="15105" width="8.875" style="10"/>
    <col min="15106" max="15106" width="29.625" style="10" customWidth="1"/>
    <col min="15107" max="15116" width="9.625" style="10" customWidth="1"/>
    <col min="15117" max="15361" width="8.875" style="10"/>
    <col min="15362" max="15362" width="29.625" style="10" customWidth="1"/>
    <col min="15363" max="15372" width="9.625" style="10" customWidth="1"/>
    <col min="15373" max="15617" width="8.875" style="10"/>
    <col min="15618" max="15618" width="29.625" style="10" customWidth="1"/>
    <col min="15619" max="15628" width="9.625" style="10" customWidth="1"/>
    <col min="15629" max="15873" width="8.875" style="10"/>
    <col min="15874" max="15874" width="29.625" style="10" customWidth="1"/>
    <col min="15875" max="15884" width="9.625" style="10" customWidth="1"/>
    <col min="15885" max="16129" width="8.875" style="10"/>
    <col min="16130" max="16130" width="29.625" style="10" customWidth="1"/>
    <col min="16131" max="16140" width="9.625" style="10" customWidth="1"/>
    <col min="16141" max="16384" width="8.875" style="10"/>
  </cols>
  <sheetData>
    <row r="1" spans="1:12" s="44" customFormat="1" ht="29.25" customHeight="1">
      <c r="A1" s="233" t="s">
        <v>442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2" ht="25.5" customHeight="1">
      <c r="B2" s="31"/>
      <c r="C2" s="14" t="s">
        <v>222</v>
      </c>
      <c r="D2" s="14" t="s">
        <v>221</v>
      </c>
      <c r="E2" s="14" t="s">
        <v>220</v>
      </c>
      <c r="F2" s="14" t="s">
        <v>219</v>
      </c>
      <c r="G2" s="14" t="s">
        <v>218</v>
      </c>
      <c r="H2" s="14" t="s">
        <v>217</v>
      </c>
      <c r="I2" s="14" t="s">
        <v>216</v>
      </c>
      <c r="J2" s="14" t="s">
        <v>215</v>
      </c>
      <c r="K2" s="14" t="s">
        <v>214</v>
      </c>
      <c r="L2" s="14" t="s">
        <v>213</v>
      </c>
    </row>
    <row r="3" spans="1:12" ht="18" customHeight="1">
      <c r="A3" s="229" t="s">
        <v>336</v>
      </c>
      <c r="B3" s="141" t="s">
        <v>337</v>
      </c>
      <c r="C3" s="59">
        <v>1161</v>
      </c>
      <c r="D3" s="59">
        <v>1451</v>
      </c>
      <c r="E3" s="59">
        <v>1582</v>
      </c>
      <c r="F3" s="59">
        <v>1662</v>
      </c>
      <c r="G3" s="59">
        <v>1741</v>
      </c>
      <c r="H3" s="59">
        <v>1803</v>
      </c>
      <c r="I3" s="59">
        <v>2073</v>
      </c>
      <c r="J3" s="59">
        <v>1893</v>
      </c>
      <c r="K3" s="59">
        <v>1723</v>
      </c>
      <c r="L3" s="59">
        <v>1971</v>
      </c>
    </row>
    <row r="4" spans="1:12" ht="18" customHeight="1">
      <c r="A4" s="229"/>
      <c r="B4" s="124" t="s">
        <v>212</v>
      </c>
      <c r="C4" s="78">
        <v>853</v>
      </c>
      <c r="D4" s="78">
        <v>1032</v>
      </c>
      <c r="E4" s="78">
        <v>1144</v>
      </c>
      <c r="F4" s="78">
        <v>1199</v>
      </c>
      <c r="G4" s="78">
        <v>1284</v>
      </c>
      <c r="H4" s="78">
        <v>1330</v>
      </c>
      <c r="I4" s="78">
        <v>1378</v>
      </c>
      <c r="J4" s="78">
        <v>1318</v>
      </c>
      <c r="K4" s="78">
        <v>1258</v>
      </c>
      <c r="L4" s="78">
        <v>1382</v>
      </c>
    </row>
    <row r="5" spans="1:12" ht="18" customHeight="1">
      <c r="A5" s="229"/>
      <c r="B5" s="124" t="s">
        <v>210</v>
      </c>
      <c r="C5" s="78">
        <v>5</v>
      </c>
      <c r="D5" s="78">
        <v>7</v>
      </c>
      <c r="E5" s="78">
        <v>13</v>
      </c>
      <c r="F5" s="78">
        <v>4</v>
      </c>
      <c r="G5" s="78">
        <v>5</v>
      </c>
      <c r="H5" s="78">
        <v>3</v>
      </c>
      <c r="I5" s="78">
        <v>8</v>
      </c>
      <c r="J5" s="78">
        <v>11</v>
      </c>
      <c r="K5" s="78">
        <v>12</v>
      </c>
      <c r="L5" s="78">
        <v>18</v>
      </c>
    </row>
    <row r="6" spans="1:12" ht="18" customHeight="1">
      <c r="A6" s="229"/>
      <c r="B6" s="126" t="s">
        <v>206</v>
      </c>
      <c r="C6" s="78">
        <v>14</v>
      </c>
      <c r="D6" s="78">
        <v>19</v>
      </c>
      <c r="E6" s="78">
        <v>12</v>
      </c>
      <c r="F6" s="78">
        <v>28</v>
      </c>
      <c r="G6" s="78">
        <v>14</v>
      </c>
      <c r="H6" s="78">
        <v>14</v>
      </c>
      <c r="I6" s="78">
        <v>18</v>
      </c>
      <c r="J6" s="78">
        <v>16</v>
      </c>
      <c r="K6" s="78">
        <v>9</v>
      </c>
      <c r="L6" s="78">
        <v>22</v>
      </c>
    </row>
    <row r="7" spans="1:12" ht="18" customHeight="1">
      <c r="A7" s="229"/>
      <c r="B7" s="124" t="s">
        <v>205</v>
      </c>
      <c r="C7" s="78">
        <v>289</v>
      </c>
      <c r="D7" s="78">
        <v>393</v>
      </c>
      <c r="E7" s="78">
        <v>413</v>
      </c>
      <c r="F7" s="78">
        <v>431</v>
      </c>
      <c r="G7" s="78">
        <v>438</v>
      </c>
      <c r="H7" s="78">
        <v>456</v>
      </c>
      <c r="I7" s="78">
        <v>669</v>
      </c>
      <c r="J7" s="78">
        <v>548</v>
      </c>
      <c r="K7" s="78">
        <v>444</v>
      </c>
      <c r="L7" s="78">
        <v>549</v>
      </c>
    </row>
    <row r="8" spans="1:12" ht="18" customHeight="1">
      <c r="A8" s="230" t="s">
        <v>339</v>
      </c>
      <c r="B8" s="141" t="s">
        <v>338</v>
      </c>
      <c r="C8" s="78">
        <v>1084</v>
      </c>
      <c r="D8" s="78">
        <v>1230</v>
      </c>
      <c r="E8" s="78">
        <v>1422</v>
      </c>
      <c r="F8" s="78">
        <v>1607</v>
      </c>
      <c r="G8" s="78">
        <v>1430</v>
      </c>
      <c r="H8" s="78">
        <v>1543</v>
      </c>
      <c r="I8" s="78">
        <v>1650</v>
      </c>
      <c r="J8" s="78">
        <v>1781</v>
      </c>
      <c r="K8" s="78">
        <v>1587</v>
      </c>
      <c r="L8" s="78">
        <v>2098</v>
      </c>
    </row>
    <row r="9" spans="1:12" ht="18" customHeight="1">
      <c r="A9" s="230"/>
      <c r="B9" s="138" t="s">
        <v>332</v>
      </c>
      <c r="C9" s="78">
        <v>849</v>
      </c>
      <c r="D9" s="78">
        <v>935</v>
      </c>
      <c r="E9" s="78">
        <v>1032</v>
      </c>
      <c r="F9" s="78">
        <v>1196</v>
      </c>
      <c r="G9" s="78">
        <v>1073</v>
      </c>
      <c r="H9" s="78">
        <v>1178</v>
      </c>
      <c r="I9" s="78">
        <v>1352</v>
      </c>
      <c r="J9" s="78">
        <v>1345</v>
      </c>
      <c r="K9" s="78">
        <v>1261</v>
      </c>
      <c r="L9" s="78">
        <v>1495</v>
      </c>
    </row>
    <row r="10" spans="1:12" ht="18" customHeight="1">
      <c r="A10" s="230"/>
      <c r="B10" s="124" t="s">
        <v>209</v>
      </c>
      <c r="C10" s="78">
        <v>342</v>
      </c>
      <c r="D10" s="78">
        <v>434</v>
      </c>
      <c r="E10" s="78">
        <v>512</v>
      </c>
      <c r="F10" s="78">
        <v>588</v>
      </c>
      <c r="G10" s="78">
        <v>490</v>
      </c>
      <c r="H10" s="78">
        <v>551</v>
      </c>
      <c r="I10" s="78">
        <v>709</v>
      </c>
      <c r="J10" s="78">
        <v>637</v>
      </c>
      <c r="K10" s="78">
        <v>539</v>
      </c>
      <c r="L10" s="78">
        <v>675</v>
      </c>
    </row>
    <row r="11" spans="1:12" ht="18" customHeight="1">
      <c r="A11" s="230"/>
      <c r="B11" s="124" t="s">
        <v>208</v>
      </c>
      <c r="C11" s="78">
        <v>352</v>
      </c>
      <c r="D11" s="78">
        <v>328</v>
      </c>
      <c r="E11" s="78">
        <v>318</v>
      </c>
      <c r="F11" s="78">
        <v>393</v>
      </c>
      <c r="G11" s="78">
        <v>391</v>
      </c>
      <c r="H11" s="78">
        <v>378</v>
      </c>
      <c r="I11" s="78">
        <v>394</v>
      </c>
      <c r="J11" s="78">
        <v>498</v>
      </c>
      <c r="K11" s="78">
        <v>491</v>
      </c>
      <c r="L11" s="78">
        <v>550</v>
      </c>
    </row>
    <row r="12" spans="1:12" ht="18" customHeight="1">
      <c r="A12" s="230"/>
      <c r="B12" s="124" t="s">
        <v>211</v>
      </c>
      <c r="C12" s="78">
        <v>131</v>
      </c>
      <c r="D12" s="78">
        <v>138</v>
      </c>
      <c r="E12" s="78">
        <v>138</v>
      </c>
      <c r="F12" s="78">
        <v>178</v>
      </c>
      <c r="G12" s="78">
        <v>168</v>
      </c>
      <c r="H12" s="78">
        <v>189</v>
      </c>
      <c r="I12" s="78">
        <v>194</v>
      </c>
      <c r="J12" s="78">
        <v>170</v>
      </c>
      <c r="K12" s="78">
        <v>193</v>
      </c>
      <c r="L12" s="78">
        <v>217</v>
      </c>
    </row>
    <row r="13" spans="1:12" ht="18" customHeight="1">
      <c r="A13" s="230"/>
      <c r="B13" s="124" t="s">
        <v>207</v>
      </c>
      <c r="C13" s="78">
        <v>24</v>
      </c>
      <c r="D13" s="78">
        <v>35</v>
      </c>
      <c r="E13" s="78">
        <v>64</v>
      </c>
      <c r="F13" s="78">
        <v>37</v>
      </c>
      <c r="G13" s="78">
        <v>24</v>
      </c>
      <c r="H13" s="78">
        <v>60</v>
      </c>
      <c r="I13" s="78">
        <v>55</v>
      </c>
      <c r="J13" s="78">
        <v>40</v>
      </c>
      <c r="K13" s="78">
        <v>38</v>
      </c>
      <c r="L13" s="78">
        <v>53</v>
      </c>
    </row>
    <row r="14" spans="1:12" ht="18" customHeight="1">
      <c r="A14" s="230"/>
      <c r="B14" s="138" t="s">
        <v>333</v>
      </c>
      <c r="C14" s="78">
        <v>2</v>
      </c>
      <c r="D14" s="78">
        <v>9</v>
      </c>
      <c r="E14" s="78">
        <v>8</v>
      </c>
      <c r="F14" s="78">
        <v>6</v>
      </c>
      <c r="G14" s="78">
        <v>9</v>
      </c>
      <c r="H14" s="78">
        <v>2</v>
      </c>
      <c r="I14" s="78">
        <v>3</v>
      </c>
      <c r="J14" s="78">
        <v>12</v>
      </c>
      <c r="K14" s="78">
        <v>10</v>
      </c>
      <c r="L14" s="78">
        <v>19</v>
      </c>
    </row>
    <row r="15" spans="1:12" ht="18" customHeight="1">
      <c r="A15" s="230"/>
      <c r="B15" s="124" t="s">
        <v>209</v>
      </c>
      <c r="C15" s="78">
        <v>0</v>
      </c>
      <c r="D15" s="78">
        <v>1</v>
      </c>
      <c r="E15" s="78">
        <v>0</v>
      </c>
      <c r="F15" s="78">
        <v>2</v>
      </c>
      <c r="G15" s="78">
        <v>2</v>
      </c>
      <c r="H15" s="78">
        <v>1</v>
      </c>
      <c r="I15" s="78">
        <v>0</v>
      </c>
      <c r="J15" s="78">
        <v>4</v>
      </c>
      <c r="K15" s="78">
        <v>3</v>
      </c>
      <c r="L15" s="78">
        <v>3</v>
      </c>
    </row>
    <row r="16" spans="1:12" ht="18" customHeight="1">
      <c r="A16" s="230"/>
      <c r="B16" s="124" t="s">
        <v>208</v>
      </c>
      <c r="C16" s="78">
        <v>0</v>
      </c>
      <c r="D16" s="78">
        <v>2</v>
      </c>
      <c r="E16" s="78">
        <v>5</v>
      </c>
      <c r="F16" s="78">
        <v>1</v>
      </c>
      <c r="G16" s="78">
        <v>3</v>
      </c>
      <c r="H16" s="78">
        <v>0</v>
      </c>
      <c r="I16" s="78">
        <v>1</v>
      </c>
      <c r="J16" s="78">
        <v>4</v>
      </c>
      <c r="K16" s="78">
        <v>1</v>
      </c>
      <c r="L16" s="78">
        <v>5</v>
      </c>
    </row>
    <row r="17" spans="1:255" ht="18" customHeight="1">
      <c r="A17" s="230"/>
      <c r="B17" s="124" t="s">
        <v>207</v>
      </c>
      <c r="C17" s="78">
        <v>2</v>
      </c>
      <c r="D17" s="78">
        <v>6</v>
      </c>
      <c r="E17" s="78">
        <v>3</v>
      </c>
      <c r="F17" s="78">
        <v>3</v>
      </c>
      <c r="G17" s="78">
        <v>4</v>
      </c>
      <c r="H17" s="78">
        <v>1</v>
      </c>
      <c r="I17" s="78">
        <v>2</v>
      </c>
      <c r="J17" s="78">
        <v>4</v>
      </c>
      <c r="K17" s="78">
        <v>6</v>
      </c>
      <c r="L17" s="78">
        <v>11</v>
      </c>
    </row>
    <row r="18" spans="1:255" ht="18" customHeight="1">
      <c r="A18" s="230"/>
      <c r="B18" s="139" t="s">
        <v>334</v>
      </c>
      <c r="C18" s="78">
        <v>27</v>
      </c>
      <c r="D18" s="78">
        <v>16</v>
      </c>
      <c r="E18" s="78">
        <v>16</v>
      </c>
      <c r="F18" s="78">
        <v>24</v>
      </c>
      <c r="G18" s="78">
        <v>13</v>
      </c>
      <c r="H18" s="78">
        <v>22</v>
      </c>
      <c r="I18" s="78">
        <v>13</v>
      </c>
      <c r="J18" s="78">
        <v>17</v>
      </c>
      <c r="K18" s="78">
        <v>14</v>
      </c>
      <c r="L18" s="78">
        <v>17</v>
      </c>
    </row>
    <row r="19" spans="1:255" ht="18" customHeight="1">
      <c r="A19" s="230"/>
      <c r="B19" s="138" t="s">
        <v>335</v>
      </c>
      <c r="C19" s="78">
        <v>206</v>
      </c>
      <c r="D19" s="78">
        <v>270</v>
      </c>
      <c r="E19" s="78">
        <v>366</v>
      </c>
      <c r="F19" s="78">
        <v>381</v>
      </c>
      <c r="G19" s="78">
        <v>335</v>
      </c>
      <c r="H19" s="78">
        <v>341</v>
      </c>
      <c r="I19" s="78">
        <v>282</v>
      </c>
      <c r="J19" s="78">
        <v>407</v>
      </c>
      <c r="K19" s="78">
        <v>302</v>
      </c>
      <c r="L19" s="78">
        <v>567</v>
      </c>
    </row>
    <row r="20" spans="1:255" ht="18" customHeight="1">
      <c r="A20" s="230"/>
      <c r="B20" s="124" t="s">
        <v>204</v>
      </c>
      <c r="C20" s="78">
        <v>20</v>
      </c>
      <c r="D20" s="78">
        <v>32</v>
      </c>
      <c r="E20" s="78">
        <v>47</v>
      </c>
      <c r="F20" s="78">
        <v>45</v>
      </c>
      <c r="G20" s="78">
        <v>33</v>
      </c>
      <c r="H20" s="78">
        <v>59</v>
      </c>
      <c r="I20" s="78">
        <v>53</v>
      </c>
      <c r="J20" s="78">
        <v>61</v>
      </c>
      <c r="K20" s="78">
        <v>59</v>
      </c>
      <c r="L20" s="78">
        <v>73</v>
      </c>
    </row>
    <row r="21" spans="1:255" s="25" customFormat="1" ht="18" customHeight="1">
      <c r="A21" s="230"/>
      <c r="B21" s="124" t="s">
        <v>203</v>
      </c>
      <c r="C21" s="78">
        <v>143</v>
      </c>
      <c r="D21" s="78">
        <v>192</v>
      </c>
      <c r="E21" s="78">
        <v>275</v>
      </c>
      <c r="F21" s="78">
        <v>288</v>
      </c>
      <c r="G21" s="78">
        <v>262</v>
      </c>
      <c r="H21" s="78">
        <v>244</v>
      </c>
      <c r="I21" s="78">
        <v>200</v>
      </c>
      <c r="J21" s="78">
        <v>303</v>
      </c>
      <c r="K21" s="78">
        <v>210</v>
      </c>
      <c r="L21" s="78">
        <v>434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</row>
    <row r="22" spans="1:255" s="25" customFormat="1" ht="18" customHeight="1">
      <c r="A22" s="231"/>
      <c r="B22" s="125" t="s">
        <v>202</v>
      </c>
      <c r="C22" s="79">
        <v>43</v>
      </c>
      <c r="D22" s="79">
        <v>46</v>
      </c>
      <c r="E22" s="79">
        <v>44</v>
      </c>
      <c r="F22" s="79">
        <v>48</v>
      </c>
      <c r="G22" s="79">
        <v>40</v>
      </c>
      <c r="H22" s="79">
        <v>38</v>
      </c>
      <c r="I22" s="79">
        <v>29</v>
      </c>
      <c r="J22" s="79">
        <v>43</v>
      </c>
      <c r="K22" s="79">
        <v>33</v>
      </c>
      <c r="L22" s="79">
        <v>60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</row>
    <row r="23" spans="1:255" s="9" customFormat="1" ht="14.25">
      <c r="A23" s="232" t="s">
        <v>340</v>
      </c>
      <c r="B23" s="232"/>
      <c r="C23" s="232"/>
    </row>
  </sheetData>
  <mergeCells count="4">
    <mergeCell ref="A3:A7"/>
    <mergeCell ref="A8:A22"/>
    <mergeCell ref="A23:C23"/>
    <mergeCell ref="A1:L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5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3"/>
  <sheetViews>
    <sheetView showGridLines="0" zoomScaleNormal="100" workbookViewId="0">
      <selection sqref="A1:K1"/>
    </sheetView>
  </sheetViews>
  <sheetFormatPr defaultRowHeight="15.75"/>
  <cols>
    <col min="1" max="1" width="30" style="10" customWidth="1"/>
    <col min="2" max="11" width="9.75" style="10" customWidth="1"/>
    <col min="12" max="256" width="8.875" style="10"/>
    <col min="257" max="257" width="24.375" style="10" customWidth="1"/>
    <col min="258" max="267" width="9.75" style="10" customWidth="1"/>
    <col min="268" max="512" width="8.875" style="10"/>
    <col min="513" max="513" width="24.375" style="10" customWidth="1"/>
    <col min="514" max="523" width="9.75" style="10" customWidth="1"/>
    <col min="524" max="768" width="8.875" style="10"/>
    <col min="769" max="769" width="24.375" style="10" customWidth="1"/>
    <col min="770" max="779" width="9.75" style="10" customWidth="1"/>
    <col min="780" max="1024" width="8.875" style="10"/>
    <col min="1025" max="1025" width="24.375" style="10" customWidth="1"/>
    <col min="1026" max="1035" width="9.75" style="10" customWidth="1"/>
    <col min="1036" max="1280" width="8.875" style="10"/>
    <col min="1281" max="1281" width="24.375" style="10" customWidth="1"/>
    <col min="1282" max="1291" width="9.75" style="10" customWidth="1"/>
    <col min="1292" max="1536" width="8.875" style="10"/>
    <col min="1537" max="1537" width="24.375" style="10" customWidth="1"/>
    <col min="1538" max="1547" width="9.75" style="10" customWidth="1"/>
    <col min="1548" max="1792" width="8.875" style="10"/>
    <col min="1793" max="1793" width="24.375" style="10" customWidth="1"/>
    <col min="1794" max="1803" width="9.75" style="10" customWidth="1"/>
    <col min="1804" max="2048" width="8.875" style="10"/>
    <col min="2049" max="2049" width="24.375" style="10" customWidth="1"/>
    <col min="2050" max="2059" width="9.75" style="10" customWidth="1"/>
    <col min="2060" max="2304" width="8.875" style="10"/>
    <col min="2305" max="2305" width="24.375" style="10" customWidth="1"/>
    <col min="2306" max="2315" width="9.75" style="10" customWidth="1"/>
    <col min="2316" max="2560" width="8.875" style="10"/>
    <col min="2561" max="2561" width="24.375" style="10" customWidth="1"/>
    <col min="2562" max="2571" width="9.75" style="10" customWidth="1"/>
    <col min="2572" max="2816" width="8.875" style="10"/>
    <col min="2817" max="2817" width="24.375" style="10" customWidth="1"/>
    <col min="2818" max="2827" width="9.75" style="10" customWidth="1"/>
    <col min="2828" max="3072" width="8.875" style="10"/>
    <col min="3073" max="3073" width="24.375" style="10" customWidth="1"/>
    <col min="3074" max="3083" width="9.75" style="10" customWidth="1"/>
    <col min="3084" max="3328" width="8.875" style="10"/>
    <col min="3329" max="3329" width="24.375" style="10" customWidth="1"/>
    <col min="3330" max="3339" width="9.75" style="10" customWidth="1"/>
    <col min="3340" max="3584" width="8.875" style="10"/>
    <col min="3585" max="3585" width="24.375" style="10" customWidth="1"/>
    <col min="3586" max="3595" width="9.75" style="10" customWidth="1"/>
    <col min="3596" max="3840" width="8.875" style="10"/>
    <col min="3841" max="3841" width="24.375" style="10" customWidth="1"/>
    <col min="3842" max="3851" width="9.75" style="10" customWidth="1"/>
    <col min="3852" max="4096" width="8.875" style="10"/>
    <col min="4097" max="4097" width="24.375" style="10" customWidth="1"/>
    <col min="4098" max="4107" width="9.75" style="10" customWidth="1"/>
    <col min="4108" max="4352" width="8.875" style="10"/>
    <col min="4353" max="4353" width="24.375" style="10" customWidth="1"/>
    <col min="4354" max="4363" width="9.75" style="10" customWidth="1"/>
    <col min="4364" max="4608" width="8.875" style="10"/>
    <col min="4609" max="4609" width="24.375" style="10" customWidth="1"/>
    <col min="4610" max="4619" width="9.75" style="10" customWidth="1"/>
    <col min="4620" max="4864" width="8.875" style="10"/>
    <col min="4865" max="4865" width="24.375" style="10" customWidth="1"/>
    <col min="4866" max="4875" width="9.75" style="10" customWidth="1"/>
    <col min="4876" max="5120" width="8.875" style="10"/>
    <col min="5121" max="5121" width="24.375" style="10" customWidth="1"/>
    <col min="5122" max="5131" width="9.75" style="10" customWidth="1"/>
    <col min="5132" max="5376" width="8.875" style="10"/>
    <col min="5377" max="5377" width="24.375" style="10" customWidth="1"/>
    <col min="5378" max="5387" width="9.75" style="10" customWidth="1"/>
    <col min="5388" max="5632" width="8.875" style="10"/>
    <col min="5633" max="5633" width="24.375" style="10" customWidth="1"/>
    <col min="5634" max="5643" width="9.75" style="10" customWidth="1"/>
    <col min="5644" max="5888" width="8.875" style="10"/>
    <col min="5889" max="5889" width="24.375" style="10" customWidth="1"/>
    <col min="5890" max="5899" width="9.75" style="10" customWidth="1"/>
    <col min="5900" max="6144" width="8.875" style="10"/>
    <col min="6145" max="6145" width="24.375" style="10" customWidth="1"/>
    <col min="6146" max="6155" width="9.75" style="10" customWidth="1"/>
    <col min="6156" max="6400" width="8.875" style="10"/>
    <col min="6401" max="6401" width="24.375" style="10" customWidth="1"/>
    <col min="6402" max="6411" width="9.75" style="10" customWidth="1"/>
    <col min="6412" max="6656" width="8.875" style="10"/>
    <col min="6657" max="6657" width="24.375" style="10" customWidth="1"/>
    <col min="6658" max="6667" width="9.75" style="10" customWidth="1"/>
    <col min="6668" max="6912" width="8.875" style="10"/>
    <col min="6913" max="6913" width="24.375" style="10" customWidth="1"/>
    <col min="6914" max="6923" width="9.75" style="10" customWidth="1"/>
    <col min="6924" max="7168" width="8.875" style="10"/>
    <col min="7169" max="7169" width="24.375" style="10" customWidth="1"/>
    <col min="7170" max="7179" width="9.75" style="10" customWidth="1"/>
    <col min="7180" max="7424" width="8.875" style="10"/>
    <col min="7425" max="7425" width="24.375" style="10" customWidth="1"/>
    <col min="7426" max="7435" width="9.75" style="10" customWidth="1"/>
    <col min="7436" max="7680" width="8.875" style="10"/>
    <col min="7681" max="7681" width="24.375" style="10" customWidth="1"/>
    <col min="7682" max="7691" width="9.75" style="10" customWidth="1"/>
    <col min="7692" max="7936" width="8.875" style="10"/>
    <col min="7937" max="7937" width="24.375" style="10" customWidth="1"/>
    <col min="7938" max="7947" width="9.75" style="10" customWidth="1"/>
    <col min="7948" max="8192" width="8.875" style="10"/>
    <col min="8193" max="8193" width="24.375" style="10" customWidth="1"/>
    <col min="8194" max="8203" width="9.75" style="10" customWidth="1"/>
    <col min="8204" max="8448" width="8.875" style="10"/>
    <col min="8449" max="8449" width="24.375" style="10" customWidth="1"/>
    <col min="8450" max="8459" width="9.75" style="10" customWidth="1"/>
    <col min="8460" max="8704" width="8.875" style="10"/>
    <col min="8705" max="8705" width="24.375" style="10" customWidth="1"/>
    <col min="8706" max="8715" width="9.75" style="10" customWidth="1"/>
    <col min="8716" max="8960" width="8.875" style="10"/>
    <col min="8961" max="8961" width="24.375" style="10" customWidth="1"/>
    <col min="8962" max="8971" width="9.75" style="10" customWidth="1"/>
    <col min="8972" max="9216" width="8.875" style="10"/>
    <col min="9217" max="9217" width="24.375" style="10" customWidth="1"/>
    <col min="9218" max="9227" width="9.75" style="10" customWidth="1"/>
    <col min="9228" max="9472" width="8.875" style="10"/>
    <col min="9473" max="9473" width="24.375" style="10" customWidth="1"/>
    <col min="9474" max="9483" width="9.75" style="10" customWidth="1"/>
    <col min="9484" max="9728" width="8.875" style="10"/>
    <col min="9729" max="9729" width="24.375" style="10" customWidth="1"/>
    <col min="9730" max="9739" width="9.75" style="10" customWidth="1"/>
    <col min="9740" max="9984" width="8.875" style="10"/>
    <col min="9985" max="9985" width="24.375" style="10" customWidth="1"/>
    <col min="9986" max="9995" width="9.75" style="10" customWidth="1"/>
    <col min="9996" max="10240" width="8.875" style="10"/>
    <col min="10241" max="10241" width="24.375" style="10" customWidth="1"/>
    <col min="10242" max="10251" width="9.75" style="10" customWidth="1"/>
    <col min="10252" max="10496" width="8.875" style="10"/>
    <col min="10497" max="10497" width="24.375" style="10" customWidth="1"/>
    <col min="10498" max="10507" width="9.75" style="10" customWidth="1"/>
    <col min="10508" max="10752" width="8.875" style="10"/>
    <col min="10753" max="10753" width="24.375" style="10" customWidth="1"/>
    <col min="10754" max="10763" width="9.75" style="10" customWidth="1"/>
    <col min="10764" max="11008" width="8.875" style="10"/>
    <col min="11009" max="11009" width="24.375" style="10" customWidth="1"/>
    <col min="11010" max="11019" width="9.75" style="10" customWidth="1"/>
    <col min="11020" max="11264" width="8.875" style="10"/>
    <col min="11265" max="11265" width="24.375" style="10" customWidth="1"/>
    <col min="11266" max="11275" width="9.75" style="10" customWidth="1"/>
    <col min="11276" max="11520" width="8.875" style="10"/>
    <col min="11521" max="11521" width="24.375" style="10" customWidth="1"/>
    <col min="11522" max="11531" width="9.75" style="10" customWidth="1"/>
    <col min="11532" max="11776" width="8.875" style="10"/>
    <col min="11777" max="11777" width="24.375" style="10" customWidth="1"/>
    <col min="11778" max="11787" width="9.75" style="10" customWidth="1"/>
    <col min="11788" max="12032" width="8.875" style="10"/>
    <col min="12033" max="12033" width="24.375" style="10" customWidth="1"/>
    <col min="12034" max="12043" width="9.75" style="10" customWidth="1"/>
    <col min="12044" max="12288" width="8.875" style="10"/>
    <col min="12289" max="12289" width="24.375" style="10" customWidth="1"/>
    <col min="12290" max="12299" width="9.75" style="10" customWidth="1"/>
    <col min="12300" max="12544" width="8.875" style="10"/>
    <col min="12545" max="12545" width="24.375" style="10" customWidth="1"/>
    <col min="12546" max="12555" width="9.75" style="10" customWidth="1"/>
    <col min="12556" max="12800" width="8.875" style="10"/>
    <col min="12801" max="12801" width="24.375" style="10" customWidth="1"/>
    <col min="12802" max="12811" width="9.75" style="10" customWidth="1"/>
    <col min="12812" max="13056" width="8.875" style="10"/>
    <col min="13057" max="13057" width="24.375" style="10" customWidth="1"/>
    <col min="13058" max="13067" width="9.75" style="10" customWidth="1"/>
    <col min="13068" max="13312" width="8.875" style="10"/>
    <col min="13313" max="13313" width="24.375" style="10" customWidth="1"/>
    <col min="13314" max="13323" width="9.75" style="10" customWidth="1"/>
    <col min="13324" max="13568" width="8.875" style="10"/>
    <col min="13569" max="13569" width="24.375" style="10" customWidth="1"/>
    <col min="13570" max="13579" width="9.75" style="10" customWidth="1"/>
    <col min="13580" max="13824" width="8.875" style="10"/>
    <col min="13825" max="13825" width="24.375" style="10" customWidth="1"/>
    <col min="13826" max="13835" width="9.75" style="10" customWidth="1"/>
    <col min="13836" max="14080" width="8.875" style="10"/>
    <col min="14081" max="14081" width="24.375" style="10" customWidth="1"/>
    <col min="14082" max="14091" width="9.75" style="10" customWidth="1"/>
    <col min="14092" max="14336" width="8.875" style="10"/>
    <col min="14337" max="14337" width="24.375" style="10" customWidth="1"/>
    <col min="14338" max="14347" width="9.75" style="10" customWidth="1"/>
    <col min="14348" max="14592" width="8.875" style="10"/>
    <col min="14593" max="14593" width="24.375" style="10" customWidth="1"/>
    <col min="14594" max="14603" width="9.75" style="10" customWidth="1"/>
    <col min="14604" max="14848" width="8.875" style="10"/>
    <col min="14849" max="14849" width="24.375" style="10" customWidth="1"/>
    <col min="14850" max="14859" width="9.75" style="10" customWidth="1"/>
    <col min="14860" max="15104" width="8.875" style="10"/>
    <col min="15105" max="15105" width="24.375" style="10" customWidth="1"/>
    <col min="15106" max="15115" width="9.75" style="10" customWidth="1"/>
    <col min="15116" max="15360" width="8.875" style="10"/>
    <col min="15361" max="15361" width="24.375" style="10" customWidth="1"/>
    <col min="15362" max="15371" width="9.75" style="10" customWidth="1"/>
    <col min="15372" max="15616" width="8.875" style="10"/>
    <col min="15617" max="15617" width="24.375" style="10" customWidth="1"/>
    <col min="15618" max="15627" width="9.75" style="10" customWidth="1"/>
    <col min="15628" max="15872" width="8.875" style="10"/>
    <col min="15873" max="15873" width="24.375" style="10" customWidth="1"/>
    <col min="15874" max="15883" width="9.75" style="10" customWidth="1"/>
    <col min="15884" max="16128" width="8.875" style="10"/>
    <col min="16129" max="16129" width="24.375" style="10" customWidth="1"/>
    <col min="16130" max="16139" width="9.75" style="10" customWidth="1"/>
    <col min="16140" max="16384" width="8.875" style="10"/>
  </cols>
  <sheetData>
    <row r="1" spans="1:17" s="44" customFormat="1" ht="20.25">
      <c r="A1" s="267" t="s">
        <v>488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7">
      <c r="A2" s="25"/>
      <c r="B2" s="11"/>
      <c r="C2" s="11"/>
      <c r="D2" s="11"/>
      <c r="E2" s="11"/>
      <c r="F2" s="11"/>
      <c r="G2" s="11"/>
      <c r="H2" s="11"/>
      <c r="I2" s="234" t="s">
        <v>341</v>
      </c>
      <c r="J2" s="234"/>
      <c r="K2" s="234"/>
    </row>
    <row r="3" spans="1:17" ht="30.75" customHeight="1">
      <c r="A3" s="31"/>
      <c r="B3" s="14" t="s">
        <v>225</v>
      </c>
      <c r="C3" s="14" t="s">
        <v>221</v>
      </c>
      <c r="D3" s="14" t="s">
        <v>220</v>
      </c>
      <c r="E3" s="14" t="s">
        <v>219</v>
      </c>
      <c r="F3" s="14" t="s">
        <v>218</v>
      </c>
      <c r="G3" s="14" t="s">
        <v>217</v>
      </c>
      <c r="H3" s="14" t="s">
        <v>216</v>
      </c>
      <c r="I3" s="14" t="s">
        <v>215</v>
      </c>
      <c r="J3" s="14" t="s">
        <v>214</v>
      </c>
      <c r="K3" s="14" t="s">
        <v>213</v>
      </c>
    </row>
    <row r="4" spans="1:17" s="73" customFormat="1" ht="27" customHeight="1">
      <c r="A4" s="71" t="s">
        <v>224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7" s="73" customFormat="1" ht="27" customHeight="1">
      <c r="A5" s="138" t="s">
        <v>342</v>
      </c>
      <c r="B5" s="72"/>
      <c r="C5" s="72"/>
      <c r="D5" s="72"/>
      <c r="E5" s="72"/>
      <c r="F5" s="72"/>
      <c r="G5" s="72"/>
      <c r="H5" s="72"/>
      <c r="I5" s="72"/>
      <c r="J5" s="72"/>
      <c r="K5" s="72"/>
      <c r="O5" s="12"/>
      <c r="P5" s="12"/>
      <c r="Q5" s="12"/>
    </row>
    <row r="6" spans="1:17" ht="40.35" customHeight="1">
      <c r="A6" s="74" t="s">
        <v>343</v>
      </c>
      <c r="B6" s="20">
        <v>342</v>
      </c>
      <c r="C6" s="20">
        <v>434</v>
      </c>
      <c r="D6" s="20">
        <v>512</v>
      </c>
      <c r="E6" s="20">
        <v>588</v>
      </c>
      <c r="F6" s="20">
        <v>490</v>
      </c>
      <c r="G6" s="20">
        <v>551</v>
      </c>
      <c r="H6" s="20">
        <v>709</v>
      </c>
      <c r="I6" s="20">
        <v>637</v>
      </c>
      <c r="J6" s="75">
        <v>539</v>
      </c>
      <c r="K6" s="20">
        <v>675</v>
      </c>
    </row>
    <row r="7" spans="1:17" ht="40.35" customHeight="1">
      <c r="A7" s="74" t="s">
        <v>344</v>
      </c>
      <c r="B7" s="20">
        <v>434</v>
      </c>
      <c r="C7" s="20">
        <v>505</v>
      </c>
      <c r="D7" s="20">
        <v>650</v>
      </c>
      <c r="E7" s="20">
        <v>751</v>
      </c>
      <c r="F7" s="20">
        <v>588</v>
      </c>
      <c r="G7" s="20">
        <v>651</v>
      </c>
      <c r="H7" s="20">
        <v>934</v>
      </c>
      <c r="I7" s="20">
        <v>726</v>
      </c>
      <c r="J7" s="75">
        <v>652</v>
      </c>
      <c r="K7" s="20">
        <v>777</v>
      </c>
    </row>
    <row r="8" spans="1:17" ht="40.35" customHeight="1">
      <c r="A8" s="74" t="s">
        <v>345</v>
      </c>
      <c r="B8" s="20">
        <v>149573.05600000001</v>
      </c>
      <c r="C8" s="20">
        <v>177352.37299999999</v>
      </c>
      <c r="D8" s="20">
        <v>243240.519</v>
      </c>
      <c r="E8" s="20">
        <v>330961.16499999998</v>
      </c>
      <c r="F8" s="20">
        <v>254860.16099999999</v>
      </c>
      <c r="G8" s="20">
        <v>350010.79499999998</v>
      </c>
      <c r="H8" s="20">
        <v>493346.83500000002</v>
      </c>
      <c r="I8" s="20">
        <v>387535.951</v>
      </c>
      <c r="J8" s="75">
        <v>300592.85700000002</v>
      </c>
      <c r="K8" s="20">
        <v>291154.97600000002</v>
      </c>
    </row>
    <row r="9" spans="1:17" ht="27" customHeight="1">
      <c r="A9" s="71" t="s">
        <v>223</v>
      </c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pans="1:17" ht="27" customHeight="1">
      <c r="A10" s="138" t="s">
        <v>346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7" ht="40.35" customHeight="1">
      <c r="A11" s="74" t="s">
        <v>348</v>
      </c>
      <c r="B11" s="20">
        <v>0</v>
      </c>
      <c r="C11" s="20">
        <v>1</v>
      </c>
      <c r="D11" s="20">
        <v>0</v>
      </c>
      <c r="E11" s="20">
        <v>2</v>
      </c>
      <c r="F11" s="20">
        <v>2</v>
      </c>
      <c r="G11" s="20">
        <v>1</v>
      </c>
      <c r="H11" s="20">
        <v>0</v>
      </c>
      <c r="I11" s="20">
        <v>4</v>
      </c>
      <c r="J11" s="20">
        <v>3</v>
      </c>
      <c r="K11" s="20">
        <v>3</v>
      </c>
    </row>
    <row r="12" spans="1:17" ht="40.35" customHeight="1">
      <c r="A12" s="77" t="s">
        <v>345</v>
      </c>
      <c r="B12" s="52">
        <v>0</v>
      </c>
      <c r="C12" s="52">
        <v>578.76099999999997</v>
      </c>
      <c r="D12" s="52">
        <v>0</v>
      </c>
      <c r="E12" s="52">
        <v>823.16399999999999</v>
      </c>
      <c r="F12" s="52">
        <v>272.24200000000002</v>
      </c>
      <c r="G12" s="52">
        <v>200</v>
      </c>
      <c r="H12" s="52">
        <v>0</v>
      </c>
      <c r="I12" s="52">
        <v>1400</v>
      </c>
      <c r="J12" s="52">
        <v>1000</v>
      </c>
      <c r="K12" s="52">
        <v>900</v>
      </c>
    </row>
    <row r="13" spans="1:17">
      <c r="A13" s="140" t="s">
        <v>347</v>
      </c>
    </row>
  </sheetData>
  <mergeCells count="2">
    <mergeCell ref="A1:K1"/>
    <mergeCell ref="I2:K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8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4"/>
  <sheetViews>
    <sheetView showGridLines="0" zoomScale="90" zoomScaleNormal="90" workbookViewId="0">
      <selection sqref="A1:I1"/>
    </sheetView>
  </sheetViews>
  <sheetFormatPr defaultRowHeight="15.75"/>
  <cols>
    <col min="1" max="1" width="11.5" style="10" customWidth="1"/>
    <col min="2" max="7" width="17.75" style="10" customWidth="1"/>
    <col min="8" max="255" width="8.875" style="10"/>
    <col min="256" max="256" width="11.5" style="10" customWidth="1"/>
    <col min="257" max="257" width="3.125" style="10" customWidth="1"/>
    <col min="258" max="263" width="17.75" style="10" customWidth="1"/>
    <col min="264" max="511" width="8.875" style="10"/>
    <col min="512" max="512" width="11.5" style="10" customWidth="1"/>
    <col min="513" max="513" width="3.125" style="10" customWidth="1"/>
    <col min="514" max="519" width="17.75" style="10" customWidth="1"/>
    <col min="520" max="767" width="8.875" style="10"/>
    <col min="768" max="768" width="11.5" style="10" customWidth="1"/>
    <col min="769" max="769" width="3.125" style="10" customWidth="1"/>
    <col min="770" max="775" width="17.75" style="10" customWidth="1"/>
    <col min="776" max="1023" width="8.875" style="10"/>
    <col min="1024" max="1024" width="11.5" style="10" customWidth="1"/>
    <col min="1025" max="1025" width="3.125" style="10" customWidth="1"/>
    <col min="1026" max="1031" width="17.75" style="10" customWidth="1"/>
    <col min="1032" max="1279" width="8.875" style="10"/>
    <col min="1280" max="1280" width="11.5" style="10" customWidth="1"/>
    <col min="1281" max="1281" width="3.125" style="10" customWidth="1"/>
    <col min="1282" max="1287" width="17.75" style="10" customWidth="1"/>
    <col min="1288" max="1535" width="8.875" style="10"/>
    <col min="1536" max="1536" width="11.5" style="10" customWidth="1"/>
    <col min="1537" max="1537" width="3.125" style="10" customWidth="1"/>
    <col min="1538" max="1543" width="17.75" style="10" customWidth="1"/>
    <col min="1544" max="1791" width="8.875" style="10"/>
    <col min="1792" max="1792" width="11.5" style="10" customWidth="1"/>
    <col min="1793" max="1793" width="3.125" style="10" customWidth="1"/>
    <col min="1794" max="1799" width="17.75" style="10" customWidth="1"/>
    <col min="1800" max="2047" width="8.875" style="10"/>
    <col min="2048" max="2048" width="11.5" style="10" customWidth="1"/>
    <col min="2049" max="2049" width="3.125" style="10" customWidth="1"/>
    <col min="2050" max="2055" width="17.75" style="10" customWidth="1"/>
    <col min="2056" max="2303" width="8.875" style="10"/>
    <col min="2304" max="2304" width="11.5" style="10" customWidth="1"/>
    <col min="2305" max="2305" width="3.125" style="10" customWidth="1"/>
    <col min="2306" max="2311" width="17.75" style="10" customWidth="1"/>
    <col min="2312" max="2559" width="8.875" style="10"/>
    <col min="2560" max="2560" width="11.5" style="10" customWidth="1"/>
    <col min="2561" max="2561" width="3.125" style="10" customWidth="1"/>
    <col min="2562" max="2567" width="17.75" style="10" customWidth="1"/>
    <col min="2568" max="2815" width="8.875" style="10"/>
    <col min="2816" max="2816" width="11.5" style="10" customWidth="1"/>
    <col min="2817" max="2817" width="3.125" style="10" customWidth="1"/>
    <col min="2818" max="2823" width="17.75" style="10" customWidth="1"/>
    <col min="2824" max="3071" width="8.875" style="10"/>
    <col min="3072" max="3072" width="11.5" style="10" customWidth="1"/>
    <col min="3073" max="3073" width="3.125" style="10" customWidth="1"/>
    <col min="3074" max="3079" width="17.75" style="10" customWidth="1"/>
    <col min="3080" max="3327" width="8.875" style="10"/>
    <col min="3328" max="3328" width="11.5" style="10" customWidth="1"/>
    <col min="3329" max="3329" width="3.125" style="10" customWidth="1"/>
    <col min="3330" max="3335" width="17.75" style="10" customWidth="1"/>
    <col min="3336" max="3583" width="8.875" style="10"/>
    <col min="3584" max="3584" width="11.5" style="10" customWidth="1"/>
    <col min="3585" max="3585" width="3.125" style="10" customWidth="1"/>
    <col min="3586" max="3591" width="17.75" style="10" customWidth="1"/>
    <col min="3592" max="3839" width="8.875" style="10"/>
    <col min="3840" max="3840" width="11.5" style="10" customWidth="1"/>
    <col min="3841" max="3841" width="3.125" style="10" customWidth="1"/>
    <col min="3842" max="3847" width="17.75" style="10" customWidth="1"/>
    <col min="3848" max="4095" width="8.875" style="10"/>
    <col min="4096" max="4096" width="11.5" style="10" customWidth="1"/>
    <col min="4097" max="4097" width="3.125" style="10" customWidth="1"/>
    <col min="4098" max="4103" width="17.75" style="10" customWidth="1"/>
    <col min="4104" max="4351" width="8.875" style="10"/>
    <col min="4352" max="4352" width="11.5" style="10" customWidth="1"/>
    <col min="4353" max="4353" width="3.125" style="10" customWidth="1"/>
    <col min="4354" max="4359" width="17.75" style="10" customWidth="1"/>
    <col min="4360" max="4607" width="8.875" style="10"/>
    <col min="4608" max="4608" width="11.5" style="10" customWidth="1"/>
    <col min="4609" max="4609" width="3.125" style="10" customWidth="1"/>
    <col min="4610" max="4615" width="17.75" style="10" customWidth="1"/>
    <col min="4616" max="4863" width="8.875" style="10"/>
    <col min="4864" max="4864" width="11.5" style="10" customWidth="1"/>
    <col min="4865" max="4865" width="3.125" style="10" customWidth="1"/>
    <col min="4866" max="4871" width="17.75" style="10" customWidth="1"/>
    <col min="4872" max="5119" width="8.875" style="10"/>
    <col min="5120" max="5120" width="11.5" style="10" customWidth="1"/>
    <col min="5121" max="5121" width="3.125" style="10" customWidth="1"/>
    <col min="5122" max="5127" width="17.75" style="10" customWidth="1"/>
    <col min="5128" max="5375" width="8.875" style="10"/>
    <col min="5376" max="5376" width="11.5" style="10" customWidth="1"/>
    <col min="5377" max="5377" width="3.125" style="10" customWidth="1"/>
    <col min="5378" max="5383" width="17.75" style="10" customWidth="1"/>
    <col min="5384" max="5631" width="8.875" style="10"/>
    <col min="5632" max="5632" width="11.5" style="10" customWidth="1"/>
    <col min="5633" max="5633" width="3.125" style="10" customWidth="1"/>
    <col min="5634" max="5639" width="17.75" style="10" customWidth="1"/>
    <col min="5640" max="5887" width="8.875" style="10"/>
    <col min="5888" max="5888" width="11.5" style="10" customWidth="1"/>
    <col min="5889" max="5889" width="3.125" style="10" customWidth="1"/>
    <col min="5890" max="5895" width="17.75" style="10" customWidth="1"/>
    <col min="5896" max="6143" width="8.875" style="10"/>
    <col min="6144" max="6144" width="11.5" style="10" customWidth="1"/>
    <col min="6145" max="6145" width="3.125" style="10" customWidth="1"/>
    <col min="6146" max="6151" width="17.75" style="10" customWidth="1"/>
    <col min="6152" max="6399" width="8.875" style="10"/>
    <col min="6400" max="6400" width="11.5" style="10" customWidth="1"/>
    <col min="6401" max="6401" width="3.125" style="10" customWidth="1"/>
    <col min="6402" max="6407" width="17.75" style="10" customWidth="1"/>
    <col min="6408" max="6655" width="8.875" style="10"/>
    <col min="6656" max="6656" width="11.5" style="10" customWidth="1"/>
    <col min="6657" max="6657" width="3.125" style="10" customWidth="1"/>
    <col min="6658" max="6663" width="17.75" style="10" customWidth="1"/>
    <col min="6664" max="6911" width="8.875" style="10"/>
    <col min="6912" max="6912" width="11.5" style="10" customWidth="1"/>
    <col min="6913" max="6913" width="3.125" style="10" customWidth="1"/>
    <col min="6914" max="6919" width="17.75" style="10" customWidth="1"/>
    <col min="6920" max="7167" width="8.875" style="10"/>
    <col min="7168" max="7168" width="11.5" style="10" customWidth="1"/>
    <col min="7169" max="7169" width="3.125" style="10" customWidth="1"/>
    <col min="7170" max="7175" width="17.75" style="10" customWidth="1"/>
    <col min="7176" max="7423" width="8.875" style="10"/>
    <col min="7424" max="7424" width="11.5" style="10" customWidth="1"/>
    <col min="7425" max="7425" width="3.125" style="10" customWidth="1"/>
    <col min="7426" max="7431" width="17.75" style="10" customWidth="1"/>
    <col min="7432" max="7679" width="8.875" style="10"/>
    <col min="7680" max="7680" width="11.5" style="10" customWidth="1"/>
    <col min="7681" max="7681" width="3.125" style="10" customWidth="1"/>
    <col min="7682" max="7687" width="17.75" style="10" customWidth="1"/>
    <col min="7688" max="7935" width="8.875" style="10"/>
    <col min="7936" max="7936" width="11.5" style="10" customWidth="1"/>
    <col min="7937" max="7937" width="3.125" style="10" customWidth="1"/>
    <col min="7938" max="7943" width="17.75" style="10" customWidth="1"/>
    <col min="7944" max="8191" width="8.875" style="10"/>
    <col min="8192" max="8192" width="11.5" style="10" customWidth="1"/>
    <col min="8193" max="8193" width="3.125" style="10" customWidth="1"/>
    <col min="8194" max="8199" width="17.75" style="10" customWidth="1"/>
    <col min="8200" max="8447" width="8.875" style="10"/>
    <col min="8448" max="8448" width="11.5" style="10" customWidth="1"/>
    <col min="8449" max="8449" width="3.125" style="10" customWidth="1"/>
    <col min="8450" max="8455" width="17.75" style="10" customWidth="1"/>
    <col min="8456" max="8703" width="8.875" style="10"/>
    <col min="8704" max="8704" width="11.5" style="10" customWidth="1"/>
    <col min="8705" max="8705" width="3.125" style="10" customWidth="1"/>
    <col min="8706" max="8711" width="17.75" style="10" customWidth="1"/>
    <col min="8712" max="8959" width="8.875" style="10"/>
    <col min="8960" max="8960" width="11.5" style="10" customWidth="1"/>
    <col min="8961" max="8961" width="3.125" style="10" customWidth="1"/>
    <col min="8962" max="8967" width="17.75" style="10" customWidth="1"/>
    <col min="8968" max="9215" width="8.875" style="10"/>
    <col min="9216" max="9216" width="11.5" style="10" customWidth="1"/>
    <col min="9217" max="9217" width="3.125" style="10" customWidth="1"/>
    <col min="9218" max="9223" width="17.75" style="10" customWidth="1"/>
    <col min="9224" max="9471" width="8.875" style="10"/>
    <col min="9472" max="9472" width="11.5" style="10" customWidth="1"/>
    <col min="9473" max="9473" width="3.125" style="10" customWidth="1"/>
    <col min="9474" max="9479" width="17.75" style="10" customWidth="1"/>
    <col min="9480" max="9727" width="8.875" style="10"/>
    <col min="9728" max="9728" width="11.5" style="10" customWidth="1"/>
    <col min="9729" max="9729" width="3.125" style="10" customWidth="1"/>
    <col min="9730" max="9735" width="17.75" style="10" customWidth="1"/>
    <col min="9736" max="9983" width="8.875" style="10"/>
    <col min="9984" max="9984" width="11.5" style="10" customWidth="1"/>
    <col min="9985" max="9985" width="3.125" style="10" customWidth="1"/>
    <col min="9986" max="9991" width="17.75" style="10" customWidth="1"/>
    <col min="9992" max="10239" width="8.875" style="10"/>
    <col min="10240" max="10240" width="11.5" style="10" customWidth="1"/>
    <col min="10241" max="10241" width="3.125" style="10" customWidth="1"/>
    <col min="10242" max="10247" width="17.75" style="10" customWidth="1"/>
    <col min="10248" max="10495" width="8.875" style="10"/>
    <col min="10496" max="10496" width="11.5" style="10" customWidth="1"/>
    <col min="10497" max="10497" width="3.125" style="10" customWidth="1"/>
    <col min="10498" max="10503" width="17.75" style="10" customWidth="1"/>
    <col min="10504" max="10751" width="8.875" style="10"/>
    <col min="10752" max="10752" width="11.5" style="10" customWidth="1"/>
    <col min="10753" max="10753" width="3.125" style="10" customWidth="1"/>
    <col min="10754" max="10759" width="17.75" style="10" customWidth="1"/>
    <col min="10760" max="11007" width="8.875" style="10"/>
    <col min="11008" max="11008" width="11.5" style="10" customWidth="1"/>
    <col min="11009" max="11009" width="3.125" style="10" customWidth="1"/>
    <col min="11010" max="11015" width="17.75" style="10" customWidth="1"/>
    <col min="11016" max="11263" width="8.875" style="10"/>
    <col min="11264" max="11264" width="11.5" style="10" customWidth="1"/>
    <col min="11265" max="11265" width="3.125" style="10" customWidth="1"/>
    <col min="11266" max="11271" width="17.75" style="10" customWidth="1"/>
    <col min="11272" max="11519" width="8.875" style="10"/>
    <col min="11520" max="11520" width="11.5" style="10" customWidth="1"/>
    <col min="11521" max="11521" width="3.125" style="10" customWidth="1"/>
    <col min="11522" max="11527" width="17.75" style="10" customWidth="1"/>
    <col min="11528" max="11775" width="8.875" style="10"/>
    <col min="11776" max="11776" width="11.5" style="10" customWidth="1"/>
    <col min="11777" max="11777" width="3.125" style="10" customWidth="1"/>
    <col min="11778" max="11783" width="17.75" style="10" customWidth="1"/>
    <col min="11784" max="12031" width="8.875" style="10"/>
    <col min="12032" max="12032" width="11.5" style="10" customWidth="1"/>
    <col min="12033" max="12033" width="3.125" style="10" customWidth="1"/>
    <col min="12034" max="12039" width="17.75" style="10" customWidth="1"/>
    <col min="12040" max="12287" width="8.875" style="10"/>
    <col min="12288" max="12288" width="11.5" style="10" customWidth="1"/>
    <col min="12289" max="12289" width="3.125" style="10" customWidth="1"/>
    <col min="12290" max="12295" width="17.75" style="10" customWidth="1"/>
    <col min="12296" max="12543" width="8.875" style="10"/>
    <col min="12544" max="12544" width="11.5" style="10" customWidth="1"/>
    <col min="12545" max="12545" width="3.125" style="10" customWidth="1"/>
    <col min="12546" max="12551" width="17.75" style="10" customWidth="1"/>
    <col min="12552" max="12799" width="8.875" style="10"/>
    <col min="12800" max="12800" width="11.5" style="10" customWidth="1"/>
    <col min="12801" max="12801" width="3.125" style="10" customWidth="1"/>
    <col min="12802" max="12807" width="17.75" style="10" customWidth="1"/>
    <col min="12808" max="13055" width="8.875" style="10"/>
    <col min="13056" max="13056" width="11.5" style="10" customWidth="1"/>
    <col min="13057" max="13057" width="3.125" style="10" customWidth="1"/>
    <col min="13058" max="13063" width="17.75" style="10" customWidth="1"/>
    <col min="13064" max="13311" width="8.875" style="10"/>
    <col min="13312" max="13312" width="11.5" style="10" customWidth="1"/>
    <col min="13313" max="13313" width="3.125" style="10" customWidth="1"/>
    <col min="13314" max="13319" width="17.75" style="10" customWidth="1"/>
    <col min="13320" max="13567" width="8.875" style="10"/>
    <col min="13568" max="13568" width="11.5" style="10" customWidth="1"/>
    <col min="13569" max="13569" width="3.125" style="10" customWidth="1"/>
    <col min="13570" max="13575" width="17.75" style="10" customWidth="1"/>
    <col min="13576" max="13823" width="8.875" style="10"/>
    <col min="13824" max="13824" width="11.5" style="10" customWidth="1"/>
    <col min="13825" max="13825" width="3.125" style="10" customWidth="1"/>
    <col min="13826" max="13831" width="17.75" style="10" customWidth="1"/>
    <col min="13832" max="14079" width="8.875" style="10"/>
    <col min="14080" max="14080" width="11.5" style="10" customWidth="1"/>
    <col min="14081" max="14081" width="3.125" style="10" customWidth="1"/>
    <col min="14082" max="14087" width="17.75" style="10" customWidth="1"/>
    <col min="14088" max="14335" width="8.875" style="10"/>
    <col min="14336" max="14336" width="11.5" style="10" customWidth="1"/>
    <col min="14337" max="14337" width="3.125" style="10" customWidth="1"/>
    <col min="14338" max="14343" width="17.75" style="10" customWidth="1"/>
    <col min="14344" max="14591" width="8.875" style="10"/>
    <col min="14592" max="14592" width="11.5" style="10" customWidth="1"/>
    <col min="14593" max="14593" width="3.125" style="10" customWidth="1"/>
    <col min="14594" max="14599" width="17.75" style="10" customWidth="1"/>
    <col min="14600" max="14847" width="8.875" style="10"/>
    <col min="14848" max="14848" width="11.5" style="10" customWidth="1"/>
    <col min="14849" max="14849" width="3.125" style="10" customWidth="1"/>
    <col min="14850" max="14855" width="17.75" style="10" customWidth="1"/>
    <col min="14856" max="15103" width="8.875" style="10"/>
    <col min="15104" max="15104" width="11.5" style="10" customWidth="1"/>
    <col min="15105" max="15105" width="3.125" style="10" customWidth="1"/>
    <col min="15106" max="15111" width="17.75" style="10" customWidth="1"/>
    <col min="15112" max="15359" width="8.875" style="10"/>
    <col min="15360" max="15360" width="11.5" style="10" customWidth="1"/>
    <col min="15361" max="15361" width="3.125" style="10" customWidth="1"/>
    <col min="15362" max="15367" width="17.75" style="10" customWidth="1"/>
    <col min="15368" max="15615" width="8.875" style="10"/>
    <col min="15616" max="15616" width="11.5" style="10" customWidth="1"/>
    <col min="15617" max="15617" width="3.125" style="10" customWidth="1"/>
    <col min="15618" max="15623" width="17.75" style="10" customWidth="1"/>
    <col min="15624" max="15871" width="8.875" style="10"/>
    <col min="15872" max="15872" width="11.5" style="10" customWidth="1"/>
    <col min="15873" max="15873" width="3.125" style="10" customWidth="1"/>
    <col min="15874" max="15879" width="17.75" style="10" customWidth="1"/>
    <col min="15880" max="16127" width="8.875" style="10"/>
    <col min="16128" max="16128" width="11.5" style="10" customWidth="1"/>
    <col min="16129" max="16129" width="3.125" style="10" customWidth="1"/>
    <col min="16130" max="16135" width="17.75" style="10" customWidth="1"/>
    <col min="16136" max="16384" width="8.875" style="10"/>
  </cols>
  <sheetData>
    <row r="1" spans="1:8" s="44" customFormat="1" ht="33.75" customHeight="1">
      <c r="A1" s="235" t="s">
        <v>443</v>
      </c>
      <c r="B1" s="235"/>
      <c r="C1" s="235"/>
      <c r="D1" s="235"/>
      <c r="E1" s="235"/>
      <c r="F1" s="235"/>
      <c r="G1" s="235"/>
    </row>
    <row r="2" spans="1:8" ht="24.95" customHeight="1">
      <c r="A2" s="236"/>
      <c r="B2" s="238" t="s">
        <v>349</v>
      </c>
      <c r="C2" s="239"/>
      <c r="D2" s="16" t="s">
        <v>230</v>
      </c>
      <c r="E2" s="15"/>
      <c r="F2" s="15" t="s">
        <v>229</v>
      </c>
      <c r="G2" s="15"/>
    </row>
    <row r="3" spans="1:8" ht="24.95" customHeight="1">
      <c r="A3" s="237"/>
      <c r="B3" s="14" t="s">
        <v>228</v>
      </c>
      <c r="C3" s="14" t="s">
        <v>226</v>
      </c>
      <c r="D3" s="14" t="s">
        <v>228</v>
      </c>
      <c r="E3" s="14" t="s">
        <v>226</v>
      </c>
      <c r="F3" s="14" t="s">
        <v>228</v>
      </c>
      <c r="G3" s="14" t="s">
        <v>226</v>
      </c>
    </row>
    <row r="4" spans="1:8" ht="36.75" customHeight="1">
      <c r="A4" s="47" t="s">
        <v>225</v>
      </c>
      <c r="B4" s="67">
        <v>856</v>
      </c>
      <c r="C4" s="68">
        <v>100</v>
      </c>
      <c r="D4" s="67">
        <v>466</v>
      </c>
      <c r="E4" s="68">
        <v>54.44</v>
      </c>
      <c r="F4" s="67">
        <v>390</v>
      </c>
      <c r="G4" s="68">
        <v>45.56</v>
      </c>
      <c r="H4" s="13"/>
    </row>
    <row r="5" spans="1:8" ht="36.75" customHeight="1">
      <c r="A5" s="47" t="s">
        <v>221</v>
      </c>
      <c r="B5" s="67">
        <v>941</v>
      </c>
      <c r="C5" s="68">
        <v>100</v>
      </c>
      <c r="D5" s="67">
        <v>461</v>
      </c>
      <c r="E5" s="68">
        <v>48.99</v>
      </c>
      <c r="F5" s="67">
        <v>480</v>
      </c>
      <c r="G5" s="68">
        <v>51.01</v>
      </c>
      <c r="H5" s="13"/>
    </row>
    <row r="6" spans="1:8" ht="36.75" customHeight="1">
      <c r="A6" s="47" t="s">
        <v>220</v>
      </c>
      <c r="B6" s="67">
        <v>1046</v>
      </c>
      <c r="C6" s="68">
        <v>100</v>
      </c>
      <c r="D6" s="67">
        <v>452</v>
      </c>
      <c r="E6" s="68">
        <v>43.21</v>
      </c>
      <c r="F6" s="67">
        <v>594</v>
      </c>
      <c r="G6" s="68">
        <v>56.79</v>
      </c>
      <c r="H6" s="13"/>
    </row>
    <row r="7" spans="1:8" ht="36.75" customHeight="1">
      <c r="A7" s="47" t="s">
        <v>219</v>
      </c>
      <c r="B7" s="67">
        <v>1208</v>
      </c>
      <c r="C7" s="68">
        <v>100</v>
      </c>
      <c r="D7" s="67">
        <v>574</v>
      </c>
      <c r="E7" s="68">
        <v>47.52</v>
      </c>
      <c r="F7" s="67">
        <v>634</v>
      </c>
      <c r="G7" s="68">
        <v>52.48</v>
      </c>
      <c r="H7" s="13"/>
    </row>
    <row r="8" spans="1:8" ht="36.75" customHeight="1">
      <c r="A8" s="47" t="s">
        <v>218</v>
      </c>
      <c r="B8" s="67">
        <v>1080</v>
      </c>
      <c r="C8" s="68">
        <v>100</v>
      </c>
      <c r="D8" s="67">
        <v>547</v>
      </c>
      <c r="E8" s="68">
        <v>50.65</v>
      </c>
      <c r="F8" s="67">
        <v>533</v>
      </c>
      <c r="G8" s="68">
        <v>49.35</v>
      </c>
      <c r="H8" s="13"/>
    </row>
    <row r="9" spans="1:8" ht="36.75" customHeight="1">
      <c r="A9" s="47" t="s">
        <v>217</v>
      </c>
      <c r="B9" s="67">
        <v>1188</v>
      </c>
      <c r="C9" s="68">
        <v>100</v>
      </c>
      <c r="D9" s="67">
        <v>532</v>
      </c>
      <c r="E9" s="68">
        <v>44.78</v>
      </c>
      <c r="F9" s="67">
        <v>656</v>
      </c>
      <c r="G9" s="68">
        <v>55.22</v>
      </c>
      <c r="H9" s="13"/>
    </row>
    <row r="10" spans="1:8" ht="36.75" customHeight="1">
      <c r="A10" s="47" t="s">
        <v>216</v>
      </c>
      <c r="B10" s="67">
        <v>1373</v>
      </c>
      <c r="C10" s="68">
        <v>100</v>
      </c>
      <c r="D10" s="67">
        <v>604</v>
      </c>
      <c r="E10" s="68">
        <v>43.99</v>
      </c>
      <c r="F10" s="67">
        <v>769</v>
      </c>
      <c r="G10" s="68">
        <v>56.01</v>
      </c>
      <c r="H10" s="13"/>
    </row>
    <row r="11" spans="1:8" ht="36.75" customHeight="1">
      <c r="A11" s="47" t="s">
        <v>215</v>
      </c>
      <c r="B11" s="67">
        <v>1356</v>
      </c>
      <c r="C11" s="68">
        <v>100</v>
      </c>
      <c r="D11" s="67">
        <v>609</v>
      </c>
      <c r="E11" s="68">
        <v>44.91</v>
      </c>
      <c r="F11" s="67">
        <v>747</v>
      </c>
      <c r="G11" s="68">
        <v>55.09</v>
      </c>
      <c r="H11" s="13"/>
    </row>
    <row r="12" spans="1:8" ht="36.75" customHeight="1">
      <c r="A12" s="47" t="s">
        <v>214</v>
      </c>
      <c r="B12" s="67">
        <v>1275</v>
      </c>
      <c r="C12" s="68">
        <v>100</v>
      </c>
      <c r="D12" s="67">
        <v>549</v>
      </c>
      <c r="E12" s="68">
        <v>43.06</v>
      </c>
      <c r="F12" s="67">
        <v>726</v>
      </c>
      <c r="G12" s="68">
        <v>56.94</v>
      </c>
      <c r="H12" s="13"/>
    </row>
    <row r="13" spans="1:8" ht="36.75" customHeight="1">
      <c r="A13" s="48" t="s">
        <v>213</v>
      </c>
      <c r="B13" s="19">
        <v>1500</v>
      </c>
      <c r="C13" s="69">
        <v>100</v>
      </c>
      <c r="D13" s="19">
        <v>663</v>
      </c>
      <c r="E13" s="69">
        <v>44.2</v>
      </c>
      <c r="F13" s="19">
        <v>837</v>
      </c>
      <c r="G13" s="69">
        <v>55.8</v>
      </c>
      <c r="H13" s="13"/>
    </row>
    <row r="14" spans="1:8">
      <c r="A14" s="70" t="s">
        <v>350</v>
      </c>
    </row>
  </sheetData>
  <mergeCells count="3">
    <mergeCell ref="A1:G1"/>
    <mergeCell ref="A2:A3"/>
    <mergeCell ref="B2:C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0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4"/>
  <sheetViews>
    <sheetView showGridLines="0" zoomScale="75" zoomScaleNormal="75" workbookViewId="0">
      <selection sqref="A1:S1"/>
    </sheetView>
  </sheetViews>
  <sheetFormatPr defaultRowHeight="15.75"/>
  <cols>
    <col min="1" max="1" width="10" style="10" customWidth="1"/>
    <col min="2" max="19" width="9.625" style="10" customWidth="1"/>
    <col min="20" max="254" width="8.875" style="10"/>
    <col min="255" max="255" width="10" style="10" customWidth="1"/>
    <col min="256" max="256" width="3.125" style="10" customWidth="1"/>
    <col min="257" max="258" width="6.625" style="10" customWidth="1"/>
    <col min="259" max="274" width="5.875" style="10" customWidth="1"/>
    <col min="275" max="510" width="8.875" style="10"/>
    <col min="511" max="511" width="10" style="10" customWidth="1"/>
    <col min="512" max="512" width="3.125" style="10" customWidth="1"/>
    <col min="513" max="514" width="6.625" style="10" customWidth="1"/>
    <col min="515" max="530" width="5.875" style="10" customWidth="1"/>
    <col min="531" max="766" width="8.875" style="10"/>
    <col min="767" max="767" width="10" style="10" customWidth="1"/>
    <col min="768" max="768" width="3.125" style="10" customWidth="1"/>
    <col min="769" max="770" width="6.625" style="10" customWidth="1"/>
    <col min="771" max="786" width="5.875" style="10" customWidth="1"/>
    <col min="787" max="1022" width="8.875" style="10"/>
    <col min="1023" max="1023" width="10" style="10" customWidth="1"/>
    <col min="1024" max="1024" width="3.125" style="10" customWidth="1"/>
    <col min="1025" max="1026" width="6.625" style="10" customWidth="1"/>
    <col min="1027" max="1042" width="5.875" style="10" customWidth="1"/>
    <col min="1043" max="1278" width="8.875" style="10"/>
    <col min="1279" max="1279" width="10" style="10" customWidth="1"/>
    <col min="1280" max="1280" width="3.125" style="10" customWidth="1"/>
    <col min="1281" max="1282" width="6.625" style="10" customWidth="1"/>
    <col min="1283" max="1298" width="5.875" style="10" customWidth="1"/>
    <col min="1299" max="1534" width="8.875" style="10"/>
    <col min="1535" max="1535" width="10" style="10" customWidth="1"/>
    <col min="1536" max="1536" width="3.125" style="10" customWidth="1"/>
    <col min="1537" max="1538" width="6.625" style="10" customWidth="1"/>
    <col min="1539" max="1554" width="5.875" style="10" customWidth="1"/>
    <col min="1555" max="1790" width="8.875" style="10"/>
    <col min="1791" max="1791" width="10" style="10" customWidth="1"/>
    <col min="1792" max="1792" width="3.125" style="10" customWidth="1"/>
    <col min="1793" max="1794" width="6.625" style="10" customWidth="1"/>
    <col min="1795" max="1810" width="5.875" style="10" customWidth="1"/>
    <col min="1811" max="2046" width="8.875" style="10"/>
    <col min="2047" max="2047" width="10" style="10" customWidth="1"/>
    <col min="2048" max="2048" width="3.125" style="10" customWidth="1"/>
    <col min="2049" max="2050" width="6.625" style="10" customWidth="1"/>
    <col min="2051" max="2066" width="5.875" style="10" customWidth="1"/>
    <col min="2067" max="2302" width="8.875" style="10"/>
    <col min="2303" max="2303" width="10" style="10" customWidth="1"/>
    <col min="2304" max="2304" width="3.125" style="10" customWidth="1"/>
    <col min="2305" max="2306" width="6.625" style="10" customWidth="1"/>
    <col min="2307" max="2322" width="5.875" style="10" customWidth="1"/>
    <col min="2323" max="2558" width="8.875" style="10"/>
    <col min="2559" max="2559" width="10" style="10" customWidth="1"/>
    <col min="2560" max="2560" width="3.125" style="10" customWidth="1"/>
    <col min="2561" max="2562" width="6.625" style="10" customWidth="1"/>
    <col min="2563" max="2578" width="5.875" style="10" customWidth="1"/>
    <col min="2579" max="2814" width="8.875" style="10"/>
    <col min="2815" max="2815" width="10" style="10" customWidth="1"/>
    <col min="2816" max="2816" width="3.125" style="10" customWidth="1"/>
    <col min="2817" max="2818" width="6.625" style="10" customWidth="1"/>
    <col min="2819" max="2834" width="5.875" style="10" customWidth="1"/>
    <col min="2835" max="3070" width="8.875" style="10"/>
    <col min="3071" max="3071" width="10" style="10" customWidth="1"/>
    <col min="3072" max="3072" width="3.125" style="10" customWidth="1"/>
    <col min="3073" max="3074" width="6.625" style="10" customWidth="1"/>
    <col min="3075" max="3090" width="5.875" style="10" customWidth="1"/>
    <col min="3091" max="3326" width="8.875" style="10"/>
    <col min="3327" max="3327" width="10" style="10" customWidth="1"/>
    <col min="3328" max="3328" width="3.125" style="10" customWidth="1"/>
    <col min="3329" max="3330" width="6.625" style="10" customWidth="1"/>
    <col min="3331" max="3346" width="5.875" style="10" customWidth="1"/>
    <col min="3347" max="3582" width="8.875" style="10"/>
    <col min="3583" max="3583" width="10" style="10" customWidth="1"/>
    <col min="3584" max="3584" width="3.125" style="10" customWidth="1"/>
    <col min="3585" max="3586" width="6.625" style="10" customWidth="1"/>
    <col min="3587" max="3602" width="5.875" style="10" customWidth="1"/>
    <col min="3603" max="3838" width="8.875" style="10"/>
    <col min="3839" max="3839" width="10" style="10" customWidth="1"/>
    <col min="3840" max="3840" width="3.125" style="10" customWidth="1"/>
    <col min="3841" max="3842" width="6.625" style="10" customWidth="1"/>
    <col min="3843" max="3858" width="5.875" style="10" customWidth="1"/>
    <col min="3859" max="4094" width="8.875" style="10"/>
    <col min="4095" max="4095" width="10" style="10" customWidth="1"/>
    <col min="4096" max="4096" width="3.125" style="10" customWidth="1"/>
    <col min="4097" max="4098" width="6.625" style="10" customWidth="1"/>
    <col min="4099" max="4114" width="5.875" style="10" customWidth="1"/>
    <col min="4115" max="4350" width="8.875" style="10"/>
    <col min="4351" max="4351" width="10" style="10" customWidth="1"/>
    <col min="4352" max="4352" width="3.125" style="10" customWidth="1"/>
    <col min="4353" max="4354" width="6.625" style="10" customWidth="1"/>
    <col min="4355" max="4370" width="5.875" style="10" customWidth="1"/>
    <col min="4371" max="4606" width="8.875" style="10"/>
    <col min="4607" max="4607" width="10" style="10" customWidth="1"/>
    <col min="4608" max="4608" width="3.125" style="10" customWidth="1"/>
    <col min="4609" max="4610" width="6.625" style="10" customWidth="1"/>
    <col min="4611" max="4626" width="5.875" style="10" customWidth="1"/>
    <col min="4627" max="4862" width="8.875" style="10"/>
    <col min="4863" max="4863" width="10" style="10" customWidth="1"/>
    <col min="4864" max="4864" width="3.125" style="10" customWidth="1"/>
    <col min="4865" max="4866" width="6.625" style="10" customWidth="1"/>
    <col min="4867" max="4882" width="5.875" style="10" customWidth="1"/>
    <col min="4883" max="5118" width="8.875" style="10"/>
    <col min="5119" max="5119" width="10" style="10" customWidth="1"/>
    <col min="5120" max="5120" width="3.125" style="10" customWidth="1"/>
    <col min="5121" max="5122" width="6.625" style="10" customWidth="1"/>
    <col min="5123" max="5138" width="5.875" style="10" customWidth="1"/>
    <col min="5139" max="5374" width="8.875" style="10"/>
    <col min="5375" max="5375" width="10" style="10" customWidth="1"/>
    <col min="5376" max="5376" width="3.125" style="10" customWidth="1"/>
    <col min="5377" max="5378" width="6.625" style="10" customWidth="1"/>
    <col min="5379" max="5394" width="5.875" style="10" customWidth="1"/>
    <col min="5395" max="5630" width="8.875" style="10"/>
    <col min="5631" max="5631" width="10" style="10" customWidth="1"/>
    <col min="5632" max="5632" width="3.125" style="10" customWidth="1"/>
    <col min="5633" max="5634" width="6.625" style="10" customWidth="1"/>
    <col min="5635" max="5650" width="5.875" style="10" customWidth="1"/>
    <col min="5651" max="5886" width="8.875" style="10"/>
    <col min="5887" max="5887" width="10" style="10" customWidth="1"/>
    <col min="5888" max="5888" width="3.125" style="10" customWidth="1"/>
    <col min="5889" max="5890" width="6.625" style="10" customWidth="1"/>
    <col min="5891" max="5906" width="5.875" style="10" customWidth="1"/>
    <col min="5907" max="6142" width="8.875" style="10"/>
    <col min="6143" max="6143" width="10" style="10" customWidth="1"/>
    <col min="6144" max="6144" width="3.125" style="10" customWidth="1"/>
    <col min="6145" max="6146" width="6.625" style="10" customWidth="1"/>
    <col min="6147" max="6162" width="5.875" style="10" customWidth="1"/>
    <col min="6163" max="6398" width="8.875" style="10"/>
    <col min="6399" max="6399" width="10" style="10" customWidth="1"/>
    <col min="6400" max="6400" width="3.125" style="10" customWidth="1"/>
    <col min="6401" max="6402" width="6.625" style="10" customWidth="1"/>
    <col min="6403" max="6418" width="5.875" style="10" customWidth="1"/>
    <col min="6419" max="6654" width="8.875" style="10"/>
    <col min="6655" max="6655" width="10" style="10" customWidth="1"/>
    <col min="6656" max="6656" width="3.125" style="10" customWidth="1"/>
    <col min="6657" max="6658" width="6.625" style="10" customWidth="1"/>
    <col min="6659" max="6674" width="5.875" style="10" customWidth="1"/>
    <col min="6675" max="6910" width="8.875" style="10"/>
    <col min="6911" max="6911" width="10" style="10" customWidth="1"/>
    <col min="6912" max="6912" width="3.125" style="10" customWidth="1"/>
    <col min="6913" max="6914" width="6.625" style="10" customWidth="1"/>
    <col min="6915" max="6930" width="5.875" style="10" customWidth="1"/>
    <col min="6931" max="7166" width="8.875" style="10"/>
    <col min="7167" max="7167" width="10" style="10" customWidth="1"/>
    <col min="7168" max="7168" width="3.125" style="10" customWidth="1"/>
    <col min="7169" max="7170" width="6.625" style="10" customWidth="1"/>
    <col min="7171" max="7186" width="5.875" style="10" customWidth="1"/>
    <col min="7187" max="7422" width="8.875" style="10"/>
    <col min="7423" max="7423" width="10" style="10" customWidth="1"/>
    <col min="7424" max="7424" width="3.125" style="10" customWidth="1"/>
    <col min="7425" max="7426" width="6.625" style="10" customWidth="1"/>
    <col min="7427" max="7442" width="5.875" style="10" customWidth="1"/>
    <col min="7443" max="7678" width="8.875" style="10"/>
    <col min="7679" max="7679" width="10" style="10" customWidth="1"/>
    <col min="7680" max="7680" width="3.125" style="10" customWidth="1"/>
    <col min="7681" max="7682" width="6.625" style="10" customWidth="1"/>
    <col min="7683" max="7698" width="5.875" style="10" customWidth="1"/>
    <col min="7699" max="7934" width="8.875" style="10"/>
    <col min="7935" max="7935" width="10" style="10" customWidth="1"/>
    <col min="7936" max="7936" width="3.125" style="10" customWidth="1"/>
    <col min="7937" max="7938" width="6.625" style="10" customWidth="1"/>
    <col min="7939" max="7954" width="5.875" style="10" customWidth="1"/>
    <col min="7955" max="8190" width="8.875" style="10"/>
    <col min="8191" max="8191" width="10" style="10" customWidth="1"/>
    <col min="8192" max="8192" width="3.125" style="10" customWidth="1"/>
    <col min="8193" max="8194" width="6.625" style="10" customWidth="1"/>
    <col min="8195" max="8210" width="5.875" style="10" customWidth="1"/>
    <col min="8211" max="8446" width="8.875" style="10"/>
    <col min="8447" max="8447" width="10" style="10" customWidth="1"/>
    <col min="8448" max="8448" width="3.125" style="10" customWidth="1"/>
    <col min="8449" max="8450" width="6.625" style="10" customWidth="1"/>
    <col min="8451" max="8466" width="5.875" style="10" customWidth="1"/>
    <col min="8467" max="8702" width="8.875" style="10"/>
    <col min="8703" max="8703" width="10" style="10" customWidth="1"/>
    <col min="8704" max="8704" width="3.125" style="10" customWidth="1"/>
    <col min="8705" max="8706" width="6.625" style="10" customWidth="1"/>
    <col min="8707" max="8722" width="5.875" style="10" customWidth="1"/>
    <col min="8723" max="8958" width="8.875" style="10"/>
    <col min="8959" max="8959" width="10" style="10" customWidth="1"/>
    <col min="8960" max="8960" width="3.125" style="10" customWidth="1"/>
    <col min="8961" max="8962" width="6.625" style="10" customWidth="1"/>
    <col min="8963" max="8978" width="5.875" style="10" customWidth="1"/>
    <col min="8979" max="9214" width="8.875" style="10"/>
    <col min="9215" max="9215" width="10" style="10" customWidth="1"/>
    <col min="9216" max="9216" width="3.125" style="10" customWidth="1"/>
    <col min="9217" max="9218" width="6.625" style="10" customWidth="1"/>
    <col min="9219" max="9234" width="5.875" style="10" customWidth="1"/>
    <col min="9235" max="9470" width="8.875" style="10"/>
    <col min="9471" max="9471" width="10" style="10" customWidth="1"/>
    <col min="9472" max="9472" width="3.125" style="10" customWidth="1"/>
    <col min="9473" max="9474" width="6.625" style="10" customWidth="1"/>
    <col min="9475" max="9490" width="5.875" style="10" customWidth="1"/>
    <col min="9491" max="9726" width="8.875" style="10"/>
    <col min="9727" max="9727" width="10" style="10" customWidth="1"/>
    <col min="9728" max="9728" width="3.125" style="10" customWidth="1"/>
    <col min="9729" max="9730" width="6.625" style="10" customWidth="1"/>
    <col min="9731" max="9746" width="5.875" style="10" customWidth="1"/>
    <col min="9747" max="9982" width="8.875" style="10"/>
    <col min="9983" max="9983" width="10" style="10" customWidth="1"/>
    <col min="9984" max="9984" width="3.125" style="10" customWidth="1"/>
    <col min="9985" max="9986" width="6.625" style="10" customWidth="1"/>
    <col min="9987" max="10002" width="5.875" style="10" customWidth="1"/>
    <col min="10003" max="10238" width="8.875" style="10"/>
    <col min="10239" max="10239" width="10" style="10" customWidth="1"/>
    <col min="10240" max="10240" width="3.125" style="10" customWidth="1"/>
    <col min="10241" max="10242" width="6.625" style="10" customWidth="1"/>
    <col min="10243" max="10258" width="5.875" style="10" customWidth="1"/>
    <col min="10259" max="10494" width="8.875" style="10"/>
    <col min="10495" max="10495" width="10" style="10" customWidth="1"/>
    <col min="10496" max="10496" width="3.125" style="10" customWidth="1"/>
    <col min="10497" max="10498" width="6.625" style="10" customWidth="1"/>
    <col min="10499" max="10514" width="5.875" style="10" customWidth="1"/>
    <col min="10515" max="10750" width="8.875" style="10"/>
    <col min="10751" max="10751" width="10" style="10" customWidth="1"/>
    <col min="10752" max="10752" width="3.125" style="10" customWidth="1"/>
    <col min="10753" max="10754" width="6.625" style="10" customWidth="1"/>
    <col min="10755" max="10770" width="5.875" style="10" customWidth="1"/>
    <col min="10771" max="11006" width="8.875" style="10"/>
    <col min="11007" max="11007" width="10" style="10" customWidth="1"/>
    <col min="11008" max="11008" width="3.125" style="10" customWidth="1"/>
    <col min="11009" max="11010" width="6.625" style="10" customWidth="1"/>
    <col min="11011" max="11026" width="5.875" style="10" customWidth="1"/>
    <col min="11027" max="11262" width="8.875" style="10"/>
    <col min="11263" max="11263" width="10" style="10" customWidth="1"/>
    <col min="11264" max="11264" width="3.125" style="10" customWidth="1"/>
    <col min="11265" max="11266" width="6.625" style="10" customWidth="1"/>
    <col min="11267" max="11282" width="5.875" style="10" customWidth="1"/>
    <col min="11283" max="11518" width="8.875" style="10"/>
    <col min="11519" max="11519" width="10" style="10" customWidth="1"/>
    <col min="11520" max="11520" width="3.125" style="10" customWidth="1"/>
    <col min="11521" max="11522" width="6.625" style="10" customWidth="1"/>
    <col min="11523" max="11538" width="5.875" style="10" customWidth="1"/>
    <col min="11539" max="11774" width="8.875" style="10"/>
    <col min="11775" max="11775" width="10" style="10" customWidth="1"/>
    <col min="11776" max="11776" width="3.125" style="10" customWidth="1"/>
    <col min="11777" max="11778" width="6.625" style="10" customWidth="1"/>
    <col min="11779" max="11794" width="5.875" style="10" customWidth="1"/>
    <col min="11795" max="12030" width="8.875" style="10"/>
    <col min="12031" max="12031" width="10" style="10" customWidth="1"/>
    <col min="12032" max="12032" width="3.125" style="10" customWidth="1"/>
    <col min="12033" max="12034" width="6.625" style="10" customWidth="1"/>
    <col min="12035" max="12050" width="5.875" style="10" customWidth="1"/>
    <col min="12051" max="12286" width="8.875" style="10"/>
    <col min="12287" max="12287" width="10" style="10" customWidth="1"/>
    <col min="12288" max="12288" width="3.125" style="10" customWidth="1"/>
    <col min="12289" max="12290" width="6.625" style="10" customWidth="1"/>
    <col min="12291" max="12306" width="5.875" style="10" customWidth="1"/>
    <col min="12307" max="12542" width="8.875" style="10"/>
    <col min="12543" max="12543" width="10" style="10" customWidth="1"/>
    <col min="12544" max="12544" width="3.125" style="10" customWidth="1"/>
    <col min="12545" max="12546" width="6.625" style="10" customWidth="1"/>
    <col min="12547" max="12562" width="5.875" style="10" customWidth="1"/>
    <col min="12563" max="12798" width="8.875" style="10"/>
    <col min="12799" max="12799" width="10" style="10" customWidth="1"/>
    <col min="12800" max="12800" width="3.125" style="10" customWidth="1"/>
    <col min="12801" max="12802" width="6.625" style="10" customWidth="1"/>
    <col min="12803" max="12818" width="5.875" style="10" customWidth="1"/>
    <col min="12819" max="13054" width="8.875" style="10"/>
    <col min="13055" max="13055" width="10" style="10" customWidth="1"/>
    <col min="13056" max="13056" width="3.125" style="10" customWidth="1"/>
    <col min="13057" max="13058" width="6.625" style="10" customWidth="1"/>
    <col min="13059" max="13074" width="5.875" style="10" customWidth="1"/>
    <col min="13075" max="13310" width="8.875" style="10"/>
    <col min="13311" max="13311" width="10" style="10" customWidth="1"/>
    <col min="13312" max="13312" width="3.125" style="10" customWidth="1"/>
    <col min="13313" max="13314" width="6.625" style="10" customWidth="1"/>
    <col min="13315" max="13330" width="5.875" style="10" customWidth="1"/>
    <col min="13331" max="13566" width="8.875" style="10"/>
    <col min="13567" max="13567" width="10" style="10" customWidth="1"/>
    <col min="13568" max="13568" width="3.125" style="10" customWidth="1"/>
    <col min="13569" max="13570" width="6.625" style="10" customWidth="1"/>
    <col min="13571" max="13586" width="5.875" style="10" customWidth="1"/>
    <col min="13587" max="13822" width="8.875" style="10"/>
    <col min="13823" max="13823" width="10" style="10" customWidth="1"/>
    <col min="13824" max="13824" width="3.125" style="10" customWidth="1"/>
    <col min="13825" max="13826" width="6.625" style="10" customWidth="1"/>
    <col min="13827" max="13842" width="5.875" style="10" customWidth="1"/>
    <col min="13843" max="14078" width="8.875" style="10"/>
    <col min="14079" max="14079" width="10" style="10" customWidth="1"/>
    <col min="14080" max="14080" width="3.125" style="10" customWidth="1"/>
    <col min="14081" max="14082" width="6.625" style="10" customWidth="1"/>
    <col min="14083" max="14098" width="5.875" style="10" customWidth="1"/>
    <col min="14099" max="14334" width="8.875" style="10"/>
    <col min="14335" max="14335" width="10" style="10" customWidth="1"/>
    <col min="14336" max="14336" width="3.125" style="10" customWidth="1"/>
    <col min="14337" max="14338" width="6.625" style="10" customWidth="1"/>
    <col min="14339" max="14354" width="5.875" style="10" customWidth="1"/>
    <col min="14355" max="14590" width="8.875" style="10"/>
    <col min="14591" max="14591" width="10" style="10" customWidth="1"/>
    <col min="14592" max="14592" width="3.125" style="10" customWidth="1"/>
    <col min="14593" max="14594" width="6.625" style="10" customWidth="1"/>
    <col min="14595" max="14610" width="5.875" style="10" customWidth="1"/>
    <col min="14611" max="14846" width="8.875" style="10"/>
    <col min="14847" max="14847" width="10" style="10" customWidth="1"/>
    <col min="14848" max="14848" width="3.125" style="10" customWidth="1"/>
    <col min="14849" max="14850" width="6.625" style="10" customWidth="1"/>
    <col min="14851" max="14866" width="5.875" style="10" customWidth="1"/>
    <col min="14867" max="15102" width="8.875" style="10"/>
    <col min="15103" max="15103" width="10" style="10" customWidth="1"/>
    <col min="15104" max="15104" width="3.125" style="10" customWidth="1"/>
    <col min="15105" max="15106" width="6.625" style="10" customWidth="1"/>
    <col min="15107" max="15122" width="5.875" style="10" customWidth="1"/>
    <col min="15123" max="15358" width="8.875" style="10"/>
    <col min="15359" max="15359" width="10" style="10" customWidth="1"/>
    <col min="15360" max="15360" width="3.125" style="10" customWidth="1"/>
    <col min="15361" max="15362" width="6.625" style="10" customWidth="1"/>
    <col min="15363" max="15378" width="5.875" style="10" customWidth="1"/>
    <col min="15379" max="15614" width="8.875" style="10"/>
    <col min="15615" max="15615" width="10" style="10" customWidth="1"/>
    <col min="15616" max="15616" width="3.125" style="10" customWidth="1"/>
    <col min="15617" max="15618" width="6.625" style="10" customWidth="1"/>
    <col min="15619" max="15634" width="5.875" style="10" customWidth="1"/>
    <col min="15635" max="15870" width="8.875" style="10"/>
    <col min="15871" max="15871" width="10" style="10" customWidth="1"/>
    <col min="15872" max="15872" width="3.125" style="10" customWidth="1"/>
    <col min="15873" max="15874" width="6.625" style="10" customWidth="1"/>
    <col min="15875" max="15890" width="5.875" style="10" customWidth="1"/>
    <col min="15891" max="16126" width="8.875" style="10"/>
    <col min="16127" max="16127" width="10" style="10" customWidth="1"/>
    <col min="16128" max="16128" width="3.125" style="10" customWidth="1"/>
    <col min="16129" max="16130" width="6.625" style="10" customWidth="1"/>
    <col min="16131" max="16146" width="5.875" style="10" customWidth="1"/>
    <col min="16147" max="16384" width="8.875" style="10"/>
  </cols>
  <sheetData>
    <row r="1" spans="1:19" s="44" customFormat="1" ht="26.25" customHeight="1">
      <c r="A1" s="235" t="s">
        <v>444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</row>
    <row r="2" spans="1:19" ht="24.95" customHeight="1">
      <c r="A2" s="236"/>
      <c r="B2" s="240" t="s">
        <v>349</v>
      </c>
      <c r="C2" s="241"/>
      <c r="D2" s="241" t="s">
        <v>351</v>
      </c>
      <c r="E2" s="241"/>
      <c r="F2" s="241" t="s">
        <v>352</v>
      </c>
      <c r="G2" s="241"/>
      <c r="H2" s="241" t="s">
        <v>353</v>
      </c>
      <c r="I2" s="241"/>
      <c r="J2" s="241" t="s">
        <v>354</v>
      </c>
      <c r="K2" s="241"/>
      <c r="L2" s="241" t="s">
        <v>355</v>
      </c>
      <c r="M2" s="241"/>
      <c r="N2" s="241" t="s">
        <v>356</v>
      </c>
      <c r="O2" s="241"/>
      <c r="P2" s="241" t="s">
        <v>357</v>
      </c>
      <c r="Q2" s="241"/>
      <c r="R2" s="143" t="s">
        <v>359</v>
      </c>
      <c r="S2" s="18"/>
    </row>
    <row r="3" spans="1:19" ht="24.95" customHeight="1">
      <c r="A3" s="237"/>
      <c r="B3" s="14" t="s">
        <v>231</v>
      </c>
      <c r="C3" s="14" t="s">
        <v>226</v>
      </c>
      <c r="D3" s="14" t="s">
        <v>231</v>
      </c>
      <c r="E3" s="14" t="s">
        <v>226</v>
      </c>
      <c r="F3" s="14" t="s">
        <v>231</v>
      </c>
      <c r="G3" s="14" t="s">
        <v>226</v>
      </c>
      <c r="H3" s="14" t="s">
        <v>231</v>
      </c>
      <c r="I3" s="14" t="s">
        <v>226</v>
      </c>
      <c r="J3" s="14" t="s">
        <v>231</v>
      </c>
      <c r="K3" s="14" t="s">
        <v>226</v>
      </c>
      <c r="L3" s="14" t="s">
        <v>231</v>
      </c>
      <c r="M3" s="14" t="s">
        <v>226</v>
      </c>
      <c r="N3" s="14" t="s">
        <v>231</v>
      </c>
      <c r="O3" s="14" t="s">
        <v>226</v>
      </c>
      <c r="P3" s="14" t="s">
        <v>231</v>
      </c>
      <c r="Q3" s="14" t="s">
        <v>226</v>
      </c>
      <c r="R3" s="14" t="s">
        <v>231</v>
      </c>
      <c r="S3" s="14" t="s">
        <v>226</v>
      </c>
    </row>
    <row r="4" spans="1:19" ht="34.15" customHeight="1">
      <c r="A4" s="47" t="s">
        <v>225</v>
      </c>
      <c r="B4" s="61">
        <v>856</v>
      </c>
      <c r="C4" s="62">
        <v>100</v>
      </c>
      <c r="D4" s="61">
        <v>167</v>
      </c>
      <c r="E4" s="63">
        <v>19.510000000000002</v>
      </c>
      <c r="F4" s="61">
        <v>111</v>
      </c>
      <c r="G4" s="63">
        <v>12.97</v>
      </c>
      <c r="H4" s="61">
        <v>151</v>
      </c>
      <c r="I4" s="63">
        <v>17.64</v>
      </c>
      <c r="J4" s="61">
        <v>145</v>
      </c>
      <c r="K4" s="63">
        <v>16.940000000000001</v>
      </c>
      <c r="L4" s="61">
        <v>112</v>
      </c>
      <c r="M4" s="63">
        <v>13.08</v>
      </c>
      <c r="N4" s="61">
        <v>67</v>
      </c>
      <c r="O4" s="63">
        <v>7.83</v>
      </c>
      <c r="P4" s="61">
        <v>65</v>
      </c>
      <c r="Q4" s="63">
        <v>7.59</v>
      </c>
      <c r="R4" s="61">
        <v>38</v>
      </c>
      <c r="S4" s="63">
        <v>4.4400000000000004</v>
      </c>
    </row>
    <row r="5" spans="1:19" ht="34.15" customHeight="1">
      <c r="A5" s="47" t="s">
        <v>221</v>
      </c>
      <c r="B5" s="61">
        <v>941</v>
      </c>
      <c r="C5" s="62">
        <v>100</v>
      </c>
      <c r="D5" s="61">
        <v>159</v>
      </c>
      <c r="E5" s="63">
        <v>16.899999999999999</v>
      </c>
      <c r="F5" s="61">
        <v>155</v>
      </c>
      <c r="G5" s="63">
        <v>16.47</v>
      </c>
      <c r="H5" s="61">
        <v>164</v>
      </c>
      <c r="I5" s="63">
        <v>17.43</v>
      </c>
      <c r="J5" s="61">
        <v>117</v>
      </c>
      <c r="K5" s="63">
        <v>12.43</v>
      </c>
      <c r="L5" s="61">
        <v>136</v>
      </c>
      <c r="M5" s="63">
        <v>14.45</v>
      </c>
      <c r="N5" s="61">
        <v>60</v>
      </c>
      <c r="O5" s="63">
        <v>6.38</v>
      </c>
      <c r="P5" s="61">
        <v>47</v>
      </c>
      <c r="Q5" s="63">
        <v>4.99</v>
      </c>
      <c r="R5" s="61">
        <v>103</v>
      </c>
      <c r="S5" s="63">
        <v>10.95</v>
      </c>
    </row>
    <row r="6" spans="1:19" ht="34.15" customHeight="1">
      <c r="A6" s="47" t="s">
        <v>220</v>
      </c>
      <c r="B6" s="61">
        <v>1046</v>
      </c>
      <c r="C6" s="62">
        <v>100</v>
      </c>
      <c r="D6" s="61">
        <v>262</v>
      </c>
      <c r="E6" s="63">
        <f t="shared" ref="E6:E13" si="0">D6/B6*100</f>
        <v>25.047801147227531</v>
      </c>
      <c r="F6" s="61">
        <v>158</v>
      </c>
      <c r="G6" s="63">
        <f t="shared" ref="G6:G13" si="1">F6/B6*100</f>
        <v>15.105162523900573</v>
      </c>
      <c r="H6" s="61">
        <v>163</v>
      </c>
      <c r="I6" s="63">
        <f t="shared" ref="I6:I13" si="2">H6/B6*100</f>
        <v>15.583173996175908</v>
      </c>
      <c r="J6" s="61">
        <v>146</v>
      </c>
      <c r="K6" s="63">
        <f t="shared" ref="K6:K13" si="3">J6/B6*100</f>
        <v>13.957934990439771</v>
      </c>
      <c r="L6" s="61">
        <v>111</v>
      </c>
      <c r="M6" s="63">
        <f t="shared" ref="M6:M13" si="4">L6/B6*100</f>
        <v>10.611854684512428</v>
      </c>
      <c r="N6" s="61">
        <v>62</v>
      </c>
      <c r="O6" s="63">
        <f t="shared" ref="O6:O13" si="5">N6/B6*100</f>
        <v>5.9273422562141489</v>
      </c>
      <c r="P6" s="61">
        <v>64</v>
      </c>
      <c r="Q6" s="63">
        <f t="shared" ref="Q6:Q13" si="6">P6/B6*100</f>
        <v>6.1185468451242828</v>
      </c>
      <c r="R6" s="61">
        <v>80</v>
      </c>
      <c r="S6" s="63">
        <f t="shared" ref="S6:S13" si="7">R6/B6*100</f>
        <v>7.6481835564053542</v>
      </c>
    </row>
    <row r="7" spans="1:19" ht="34.15" customHeight="1">
      <c r="A7" s="47" t="s">
        <v>219</v>
      </c>
      <c r="B7" s="61">
        <v>1208</v>
      </c>
      <c r="C7" s="62">
        <v>100</v>
      </c>
      <c r="D7" s="61">
        <v>272</v>
      </c>
      <c r="E7" s="63">
        <f t="shared" si="0"/>
        <v>22.516556291390728</v>
      </c>
      <c r="F7" s="61">
        <v>187</v>
      </c>
      <c r="G7" s="63">
        <f t="shared" si="1"/>
        <v>15.480132450331126</v>
      </c>
      <c r="H7" s="61">
        <v>196</v>
      </c>
      <c r="I7" s="63">
        <f t="shared" si="2"/>
        <v>16.225165562913908</v>
      </c>
      <c r="J7" s="61">
        <v>191</v>
      </c>
      <c r="K7" s="63">
        <f t="shared" si="3"/>
        <v>15.811258278145695</v>
      </c>
      <c r="L7" s="61">
        <v>148</v>
      </c>
      <c r="M7" s="63">
        <f t="shared" si="4"/>
        <v>12.251655629139073</v>
      </c>
      <c r="N7" s="61">
        <v>108</v>
      </c>
      <c r="O7" s="63">
        <f t="shared" si="5"/>
        <v>8.9403973509933774</v>
      </c>
      <c r="P7" s="61">
        <v>71</v>
      </c>
      <c r="Q7" s="63">
        <f t="shared" si="6"/>
        <v>5.8774834437086092</v>
      </c>
      <c r="R7" s="61">
        <v>35</v>
      </c>
      <c r="S7" s="63">
        <f t="shared" si="7"/>
        <v>2.8973509933774833</v>
      </c>
    </row>
    <row r="8" spans="1:19" ht="34.15" customHeight="1">
      <c r="A8" s="47" t="s">
        <v>218</v>
      </c>
      <c r="B8" s="61">
        <v>1080</v>
      </c>
      <c r="C8" s="62">
        <v>100</v>
      </c>
      <c r="D8" s="61">
        <v>300</v>
      </c>
      <c r="E8" s="63">
        <f t="shared" si="0"/>
        <v>27.777777777777779</v>
      </c>
      <c r="F8" s="61">
        <v>204</v>
      </c>
      <c r="G8" s="63">
        <f t="shared" si="1"/>
        <v>18.888888888888889</v>
      </c>
      <c r="H8" s="61">
        <v>161</v>
      </c>
      <c r="I8" s="63">
        <f t="shared" si="2"/>
        <v>14.907407407407408</v>
      </c>
      <c r="J8" s="61">
        <v>101</v>
      </c>
      <c r="K8" s="63">
        <f t="shared" si="3"/>
        <v>9.3518518518518512</v>
      </c>
      <c r="L8" s="61">
        <v>107</v>
      </c>
      <c r="M8" s="63">
        <f t="shared" si="4"/>
        <v>9.9074074074074083</v>
      </c>
      <c r="N8" s="61">
        <v>80</v>
      </c>
      <c r="O8" s="63">
        <f t="shared" si="5"/>
        <v>7.4074074074074066</v>
      </c>
      <c r="P8" s="61">
        <v>112</v>
      </c>
      <c r="Q8" s="63">
        <f t="shared" si="6"/>
        <v>10.37037037037037</v>
      </c>
      <c r="R8" s="61">
        <v>15</v>
      </c>
      <c r="S8" s="63">
        <f t="shared" si="7"/>
        <v>1.3888888888888888</v>
      </c>
    </row>
    <row r="9" spans="1:19" ht="34.15" customHeight="1">
      <c r="A9" s="47" t="s">
        <v>217</v>
      </c>
      <c r="B9" s="61">
        <v>1188</v>
      </c>
      <c r="C9" s="62">
        <v>100</v>
      </c>
      <c r="D9" s="61">
        <v>300</v>
      </c>
      <c r="E9" s="63">
        <f t="shared" si="0"/>
        <v>25.252525252525253</v>
      </c>
      <c r="F9" s="61">
        <v>251</v>
      </c>
      <c r="G9" s="63">
        <f t="shared" si="1"/>
        <v>21.127946127946128</v>
      </c>
      <c r="H9" s="61">
        <v>159</v>
      </c>
      <c r="I9" s="63">
        <f t="shared" si="2"/>
        <v>13.383838383838384</v>
      </c>
      <c r="J9" s="61">
        <v>165</v>
      </c>
      <c r="K9" s="63">
        <f t="shared" si="3"/>
        <v>13.888888888888889</v>
      </c>
      <c r="L9" s="61">
        <v>105</v>
      </c>
      <c r="M9" s="63">
        <f t="shared" si="4"/>
        <v>8.8383838383838391</v>
      </c>
      <c r="N9" s="61">
        <v>103</v>
      </c>
      <c r="O9" s="63">
        <f t="shared" si="5"/>
        <v>8.6700336700336695</v>
      </c>
      <c r="P9" s="61">
        <v>82</v>
      </c>
      <c r="Q9" s="63">
        <f t="shared" si="6"/>
        <v>6.9023569023569031</v>
      </c>
      <c r="R9" s="61">
        <v>23</v>
      </c>
      <c r="S9" s="63">
        <f t="shared" si="7"/>
        <v>1.936026936026936</v>
      </c>
    </row>
    <row r="10" spans="1:19" ht="34.15" customHeight="1">
      <c r="A10" s="47" t="s">
        <v>216</v>
      </c>
      <c r="B10" s="61">
        <v>1373</v>
      </c>
      <c r="C10" s="62">
        <v>100</v>
      </c>
      <c r="D10" s="61">
        <v>327</v>
      </c>
      <c r="E10" s="63">
        <f t="shared" si="0"/>
        <v>23.81646030589949</v>
      </c>
      <c r="F10" s="61">
        <v>307</v>
      </c>
      <c r="G10" s="63">
        <f t="shared" si="1"/>
        <v>22.359796067006556</v>
      </c>
      <c r="H10" s="61">
        <v>173</v>
      </c>
      <c r="I10" s="63">
        <f t="shared" si="2"/>
        <v>12.60014566642389</v>
      </c>
      <c r="J10" s="61">
        <v>168</v>
      </c>
      <c r="K10" s="63">
        <f t="shared" si="3"/>
        <v>12.235979606700656</v>
      </c>
      <c r="L10" s="61">
        <v>162</v>
      </c>
      <c r="M10" s="63">
        <f t="shared" si="4"/>
        <v>11.798980335032775</v>
      </c>
      <c r="N10" s="61">
        <v>97</v>
      </c>
      <c r="O10" s="63">
        <f t="shared" si="5"/>
        <v>7.0648215586307348</v>
      </c>
      <c r="P10" s="61">
        <v>111</v>
      </c>
      <c r="Q10" s="63">
        <f t="shared" si="6"/>
        <v>8.0844865258557892</v>
      </c>
      <c r="R10" s="61">
        <v>28</v>
      </c>
      <c r="S10" s="63">
        <f t="shared" si="7"/>
        <v>2.0393299344501092</v>
      </c>
    </row>
    <row r="11" spans="1:19" ht="34.15" customHeight="1">
      <c r="A11" s="47" t="s">
        <v>215</v>
      </c>
      <c r="B11" s="61">
        <v>1356</v>
      </c>
      <c r="C11" s="62">
        <v>100</v>
      </c>
      <c r="D11" s="61">
        <v>313</v>
      </c>
      <c r="E11" s="63">
        <f t="shared" si="0"/>
        <v>23.08259587020649</v>
      </c>
      <c r="F11" s="61">
        <v>317</v>
      </c>
      <c r="G11" s="63">
        <f t="shared" si="1"/>
        <v>23.377581120943951</v>
      </c>
      <c r="H11" s="61">
        <v>180</v>
      </c>
      <c r="I11" s="63">
        <f t="shared" si="2"/>
        <v>13.274336283185843</v>
      </c>
      <c r="J11" s="61">
        <v>158</v>
      </c>
      <c r="K11" s="63">
        <f t="shared" si="3"/>
        <v>11.651917404129794</v>
      </c>
      <c r="L11" s="61">
        <v>131</v>
      </c>
      <c r="M11" s="63">
        <f t="shared" si="4"/>
        <v>9.6607669616519178</v>
      </c>
      <c r="N11" s="61">
        <v>110</v>
      </c>
      <c r="O11" s="63">
        <f t="shared" si="5"/>
        <v>8.112094395280236</v>
      </c>
      <c r="P11" s="61">
        <v>111</v>
      </c>
      <c r="Q11" s="63">
        <f t="shared" si="6"/>
        <v>8.1858407079646014</v>
      </c>
      <c r="R11" s="61">
        <v>36</v>
      </c>
      <c r="S11" s="63">
        <f t="shared" si="7"/>
        <v>2.6548672566371683</v>
      </c>
    </row>
    <row r="12" spans="1:19" ht="34.15" customHeight="1">
      <c r="A12" s="47" t="s">
        <v>214</v>
      </c>
      <c r="B12" s="61">
        <v>1275</v>
      </c>
      <c r="C12" s="62">
        <v>100</v>
      </c>
      <c r="D12" s="61">
        <v>306</v>
      </c>
      <c r="E12" s="63">
        <f t="shared" si="0"/>
        <v>24</v>
      </c>
      <c r="F12" s="61">
        <v>208</v>
      </c>
      <c r="G12" s="63">
        <f t="shared" si="1"/>
        <v>16.313725490196081</v>
      </c>
      <c r="H12" s="61">
        <v>186</v>
      </c>
      <c r="I12" s="63">
        <f t="shared" si="2"/>
        <v>14.588235294117647</v>
      </c>
      <c r="J12" s="61">
        <v>163</v>
      </c>
      <c r="K12" s="63">
        <f t="shared" si="3"/>
        <v>12.784313725490195</v>
      </c>
      <c r="L12" s="61">
        <v>143</v>
      </c>
      <c r="M12" s="63">
        <f t="shared" si="4"/>
        <v>11.215686274509803</v>
      </c>
      <c r="N12" s="61">
        <v>118</v>
      </c>
      <c r="O12" s="63">
        <f t="shared" si="5"/>
        <v>9.2549019607843128</v>
      </c>
      <c r="P12" s="61">
        <v>96</v>
      </c>
      <c r="Q12" s="63">
        <f t="shared" si="6"/>
        <v>7.5294117647058814</v>
      </c>
      <c r="R12" s="61">
        <v>55</v>
      </c>
      <c r="S12" s="63">
        <f t="shared" si="7"/>
        <v>4.3137254901960782</v>
      </c>
    </row>
    <row r="13" spans="1:19" ht="34.15" customHeight="1">
      <c r="A13" s="48" t="s">
        <v>213</v>
      </c>
      <c r="B13" s="64">
        <v>1500</v>
      </c>
      <c r="C13" s="65">
        <v>100</v>
      </c>
      <c r="D13" s="64">
        <v>357</v>
      </c>
      <c r="E13" s="66">
        <f t="shared" si="0"/>
        <v>23.799999999999997</v>
      </c>
      <c r="F13" s="64">
        <v>274</v>
      </c>
      <c r="G13" s="66">
        <f t="shared" si="1"/>
        <v>18.266666666666666</v>
      </c>
      <c r="H13" s="64">
        <v>211</v>
      </c>
      <c r="I13" s="66">
        <f t="shared" si="2"/>
        <v>14.066666666666666</v>
      </c>
      <c r="J13" s="64">
        <v>204</v>
      </c>
      <c r="K13" s="63">
        <f t="shared" si="3"/>
        <v>13.600000000000001</v>
      </c>
      <c r="L13" s="64">
        <v>146</v>
      </c>
      <c r="M13" s="66">
        <f t="shared" si="4"/>
        <v>9.7333333333333325</v>
      </c>
      <c r="N13" s="64">
        <v>132</v>
      </c>
      <c r="O13" s="66">
        <f t="shared" si="5"/>
        <v>8.7999999999999989</v>
      </c>
      <c r="P13" s="64">
        <v>151</v>
      </c>
      <c r="Q13" s="66">
        <f t="shared" si="6"/>
        <v>10.066666666666666</v>
      </c>
      <c r="R13" s="64">
        <v>25</v>
      </c>
      <c r="S13" s="66">
        <f t="shared" si="7"/>
        <v>1.6666666666666667</v>
      </c>
    </row>
    <row r="14" spans="1:19">
      <c r="A14" s="142" t="s">
        <v>358</v>
      </c>
      <c r="K14" s="17"/>
    </row>
  </sheetData>
  <mergeCells count="10">
    <mergeCell ref="A1:S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7" orientation="landscape" r:id="rId1"/>
  <headerFooter differentOddEven="1" scaleWithDoc="0">
    <oddHeader>&amp;L&amp;"Times New Roman,標準"&amp;8 107&amp;"標楷體,標準"年犯罪狀況及其分析</oddHeader>
    <evenHeader>&amp;R&amp;"標楷體,標準"&amp;8第五篇　犯罪被害趨勢、保護與補償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99CB94CB91197445B96F548C8EA39553" ma:contentTypeVersion="10" ma:contentTypeDescription="建立新的文件。" ma:contentTypeScope="" ma:versionID="54d4b77404842950c11ab7daa010af32">
  <xsd:schema xmlns:xsd="http://www.w3.org/2001/XMLSchema" xmlns:xs="http://www.w3.org/2001/XMLSchema" xmlns:p="http://schemas.microsoft.com/office/2006/metadata/properties" xmlns:ns3="0b18f7c4-ce05-4010-99d6-62ac43eef436" targetNamespace="http://schemas.microsoft.com/office/2006/metadata/properties" ma:root="true" ma:fieldsID="e692d6cabbba95f295be0a55ba9b7ba4" ns3:_="">
    <xsd:import namespace="0b18f7c4-ce05-4010-99d6-62ac43eef4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8f7c4-ce05-4010-99d6-62ac43eef4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EBD7F3-4DDA-433B-A8BF-CE4B6DD115E4}">
  <ds:schemaRefs>
    <ds:schemaRef ds:uri="0b18f7c4-ce05-4010-99d6-62ac43eef436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F9E06D-B76F-42B7-A818-72C0E19F76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9E641F-BE91-4685-A150-239DF06AE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8f7c4-ce05-4010-99d6-62ac43eef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14</vt:i4>
      </vt:variant>
    </vt:vector>
  </HeadingPairs>
  <TitlesOfParts>
    <vt:vector size="29" baseType="lpstr">
      <vt:lpstr>5-1-1</vt:lpstr>
      <vt:lpstr>5-1-2</vt:lpstr>
      <vt:lpstr>5-1-2 (續)</vt:lpstr>
      <vt:lpstr>5-1-3</vt:lpstr>
      <vt:lpstr>5-2-1</vt:lpstr>
      <vt:lpstr>5-3-1</vt:lpstr>
      <vt:lpstr>5-3-2</vt:lpstr>
      <vt:lpstr>5-3-3</vt:lpstr>
      <vt:lpstr>5-3-4</vt:lpstr>
      <vt:lpstr>5-3-5</vt:lpstr>
      <vt:lpstr>5-3-6</vt:lpstr>
      <vt:lpstr>5-3-7</vt:lpstr>
      <vt:lpstr>5-3-8</vt:lpstr>
      <vt:lpstr>5-4-1</vt:lpstr>
      <vt:lpstr>5-4-2</vt:lpstr>
      <vt:lpstr>'5-1-1'!Print_Area</vt:lpstr>
      <vt:lpstr>'5-1-2'!Print_Area</vt:lpstr>
      <vt:lpstr>'5-1-2 (續)'!Print_Area</vt:lpstr>
      <vt:lpstr>'5-1-3'!Print_Area</vt:lpstr>
      <vt:lpstr>'5-2-1'!Print_Area</vt:lpstr>
      <vt:lpstr>'5-3-1'!Print_Area</vt:lpstr>
      <vt:lpstr>'5-3-2'!Print_Area</vt:lpstr>
      <vt:lpstr>'5-3-4'!Print_Area</vt:lpstr>
      <vt:lpstr>'5-3-5'!Print_Area</vt:lpstr>
      <vt:lpstr>'5-3-6'!Print_Area</vt:lpstr>
      <vt:lpstr>'5-3-7'!Print_Area</vt:lpstr>
      <vt:lpstr>'5-3-8'!Print_Area</vt:lpstr>
      <vt:lpstr>'5-4-1'!Print_Area</vt:lpstr>
      <vt:lpstr>'5-4-2'!Print_Area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</dc:creator>
  <cp:lastModifiedBy>蔡宜家</cp:lastModifiedBy>
  <cp:lastPrinted>2021-10-29T03:08:13Z</cp:lastPrinted>
  <dcterms:created xsi:type="dcterms:W3CDTF">2021-06-17T09:25:23Z</dcterms:created>
  <dcterms:modified xsi:type="dcterms:W3CDTF">2021-11-29T15:37:42Z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0x01010099CB94CB91197445B96F548C8EA39553</vt:lpwstr>
  </property>
</Properties>
</file>