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ichia\Desktop\進撃の副研究員\犯罪狀況及其分析\111年犯罪狀況及其分析\7. 完稿與出版\網頁板焦點議題分析數據\"/>
    </mc:Choice>
  </mc:AlternateContent>
  <bookViews>
    <workbookView xWindow="0" yWindow="0" windowWidth="28800" windowHeight="12255"/>
  </bookViews>
  <sheets>
    <sheet name="近5年受刑人出獄後再犯罪情形" sheetId="1" r:id="rId1"/>
  </sheets>
  <definedNames>
    <definedName name="_xlnm.Print_Area" localSheetId="0">近5年受刑人出獄後再犯罪情形!$A$1:$G$22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F20" i="1" s="1"/>
  <c r="O20" i="1"/>
  <c r="E20" i="1" s="1"/>
  <c r="N20" i="1"/>
  <c r="G20" i="1"/>
  <c r="D20" i="1"/>
  <c r="Q19" i="1"/>
  <c r="P19" i="1"/>
  <c r="O19" i="1"/>
  <c r="N19" i="1"/>
  <c r="D19" i="1" s="1"/>
  <c r="G19" i="1"/>
  <c r="F19" i="1"/>
  <c r="E19" i="1"/>
  <c r="Q18" i="1"/>
  <c r="P18" i="1"/>
  <c r="F18" i="1" s="1"/>
  <c r="O18" i="1"/>
  <c r="E18" i="1" s="1"/>
  <c r="N18" i="1"/>
  <c r="D18" i="1" s="1"/>
  <c r="G18" i="1"/>
  <c r="Q17" i="1"/>
  <c r="G17" i="1" s="1"/>
  <c r="P17" i="1"/>
  <c r="F17" i="1" s="1"/>
  <c r="O17" i="1"/>
  <c r="E17" i="1" s="1"/>
  <c r="N17" i="1"/>
  <c r="D17" i="1"/>
  <c r="Q16" i="1"/>
  <c r="G16" i="1" s="1"/>
  <c r="P16" i="1"/>
  <c r="O16" i="1"/>
  <c r="N16" i="1"/>
  <c r="D16" i="1" s="1"/>
  <c r="F16" i="1"/>
  <c r="E16" i="1"/>
  <c r="Q15" i="1"/>
  <c r="P15" i="1"/>
  <c r="F15" i="1" s="1"/>
  <c r="O15" i="1"/>
  <c r="E15" i="1" s="1"/>
  <c r="N15" i="1"/>
  <c r="D15" i="1" s="1"/>
  <c r="G15" i="1"/>
  <c r="Q14" i="1"/>
  <c r="G14" i="1" s="1"/>
  <c r="P14" i="1"/>
  <c r="F14" i="1" s="1"/>
  <c r="O14" i="1"/>
  <c r="E14" i="1" s="1"/>
  <c r="N14" i="1"/>
  <c r="D14" i="1"/>
  <c r="Q13" i="1"/>
  <c r="G13" i="1" s="1"/>
  <c r="P13" i="1"/>
  <c r="O13" i="1"/>
  <c r="N13" i="1"/>
  <c r="D13" i="1" s="1"/>
  <c r="F13" i="1"/>
  <c r="E13" i="1"/>
  <c r="Q12" i="1"/>
  <c r="P12" i="1"/>
  <c r="F12" i="1" s="1"/>
  <c r="O12" i="1"/>
  <c r="E12" i="1" s="1"/>
  <c r="N12" i="1"/>
  <c r="D12" i="1" s="1"/>
  <c r="G12" i="1"/>
  <c r="Q11" i="1"/>
  <c r="G11" i="1" s="1"/>
  <c r="P11" i="1"/>
  <c r="F11" i="1" s="1"/>
  <c r="O11" i="1"/>
  <c r="E11" i="1" s="1"/>
  <c r="N11" i="1"/>
  <c r="D11" i="1"/>
  <c r="Q10" i="1"/>
  <c r="G10" i="1" s="1"/>
  <c r="P10" i="1"/>
  <c r="O10" i="1"/>
  <c r="N10" i="1"/>
  <c r="D10" i="1" s="1"/>
  <c r="F10" i="1"/>
  <c r="E10" i="1"/>
  <c r="Q9" i="1"/>
  <c r="P9" i="1"/>
  <c r="F9" i="1" s="1"/>
  <c r="O9" i="1"/>
  <c r="E9" i="1" s="1"/>
  <c r="N9" i="1"/>
  <c r="D9" i="1" s="1"/>
  <c r="G9" i="1"/>
  <c r="Q8" i="1"/>
  <c r="G8" i="1" s="1"/>
  <c r="P8" i="1"/>
  <c r="F8" i="1" s="1"/>
  <c r="O8" i="1"/>
  <c r="E8" i="1" s="1"/>
  <c r="N8" i="1"/>
  <c r="D8" i="1"/>
  <c r="Q7" i="1"/>
  <c r="G7" i="1" s="1"/>
  <c r="P7" i="1"/>
  <c r="O7" i="1"/>
  <c r="N7" i="1"/>
  <c r="D7" i="1" s="1"/>
  <c r="F7" i="1"/>
  <c r="E7" i="1"/>
  <c r="Q6" i="1"/>
  <c r="P6" i="1"/>
  <c r="F6" i="1" s="1"/>
  <c r="O6" i="1"/>
  <c r="E6" i="1" s="1"/>
  <c r="N6" i="1"/>
  <c r="D6" i="1" s="1"/>
  <c r="G6" i="1"/>
</calcChain>
</file>

<file path=xl/sharedStrings.xml><?xml version="1.0" encoding="utf-8"?>
<sst xmlns="http://schemas.openxmlformats.org/spreadsheetml/2006/main" count="52" uniqueCount="42">
  <si>
    <t>截至111年底止</t>
    <phoneticPr fontId="12" type="noConversion"/>
  </si>
  <si>
    <r>
      <rPr>
        <sz val="10"/>
        <rFont val="新細明體"/>
        <family val="1"/>
        <charset val="136"/>
      </rPr>
      <t>單位：人、</t>
    </r>
    <r>
      <rPr>
        <sz val="10"/>
        <rFont val="Times New Roman"/>
        <family val="1"/>
      </rPr>
      <t xml:space="preserve">%  </t>
    </r>
    <phoneticPr fontId="15" type="noConversion"/>
  </si>
  <si>
    <r>
      <rPr>
        <sz val="12"/>
        <rFont val="新細明體"/>
        <family val="1"/>
        <charset val="136"/>
      </rPr>
      <t>出獄人數</t>
    </r>
  </si>
  <si>
    <r>
      <rPr>
        <sz val="12"/>
        <rFont val="新細明體"/>
        <family val="1"/>
        <charset val="136"/>
      </rPr>
      <t>出獄後再犯經過時間</t>
    </r>
    <phoneticPr fontId="5" type="noConversion"/>
  </si>
  <si>
    <r>
      <rPr>
        <sz val="12"/>
        <rFont val="新細明體"/>
        <family val="1"/>
        <charset val="136"/>
      </rPr>
      <t>計</t>
    </r>
    <phoneticPr fontId="5" type="noConversion"/>
  </si>
  <si>
    <r>
      <rPr>
        <sz val="12"/>
        <rFont val="新細明體"/>
        <family val="1"/>
        <charset val="136"/>
      </rPr>
      <t>六月以下</t>
    </r>
    <phoneticPr fontId="5" type="noConversion"/>
  </si>
  <si>
    <r>
      <rPr>
        <sz val="12"/>
        <rFont val="新細明體"/>
        <family val="1"/>
        <charset val="136"/>
      </rPr>
      <t>一年未滿
逾六月</t>
    </r>
    <phoneticPr fontId="5" type="noConversion"/>
  </si>
  <si>
    <r>
      <rPr>
        <sz val="12"/>
        <rFont val="新細明體"/>
        <family val="1"/>
        <charset val="136"/>
      </rPr>
      <t>二年未滿
一年以上</t>
    </r>
    <phoneticPr fontId="5" type="noConversion"/>
  </si>
  <si>
    <r>
      <rPr>
        <sz val="9"/>
        <rFont val="細明體"/>
        <family val="3"/>
        <charset val="136"/>
      </rPr>
      <t>總計</t>
    </r>
    <phoneticPr fontId="20" type="noConversion"/>
  </si>
  <si>
    <r>
      <t>6</t>
    </r>
    <r>
      <rPr>
        <sz val="9"/>
        <rFont val="細明體"/>
        <family val="3"/>
        <charset val="136"/>
      </rPr>
      <t>月以下</t>
    </r>
    <phoneticPr fontId="20" type="noConversion"/>
  </si>
  <si>
    <r>
      <t>6</t>
    </r>
    <r>
      <rPr>
        <sz val="9"/>
        <rFont val="細明體"/>
        <family val="3"/>
        <charset val="136"/>
      </rPr>
      <t>月至</t>
    </r>
    <r>
      <rPr>
        <sz val="9"/>
        <rFont val="Times New Roman"/>
        <family val="1"/>
      </rPr>
      <t>1</t>
    </r>
    <r>
      <rPr>
        <sz val="9"/>
        <rFont val="細明體"/>
        <family val="3"/>
        <charset val="136"/>
      </rPr>
      <t>年</t>
    </r>
    <phoneticPr fontId="20" type="noConversion"/>
  </si>
  <si>
    <r>
      <t>1</t>
    </r>
    <r>
      <rPr>
        <sz val="9"/>
        <rFont val="細明體"/>
        <family val="3"/>
        <charset val="136"/>
      </rPr>
      <t>年至</t>
    </r>
    <r>
      <rPr>
        <sz val="9"/>
        <rFont val="Times New Roman"/>
        <family val="1"/>
      </rPr>
      <t>2</t>
    </r>
    <r>
      <rPr>
        <sz val="9"/>
        <rFont val="細明體"/>
        <family val="3"/>
        <charset val="136"/>
      </rPr>
      <t>年</t>
    </r>
    <phoneticPr fontId="20" type="noConversion"/>
  </si>
  <si>
    <r>
      <rPr>
        <sz val="9"/>
        <rFont val="細明體"/>
        <family val="3"/>
        <charset val="136"/>
      </rPr>
      <t>總計</t>
    </r>
    <r>
      <rPr>
        <sz val="9"/>
        <rFont val="Times New Roman"/>
        <family val="1"/>
      </rPr>
      <t>%</t>
    </r>
    <phoneticPr fontId="20" type="noConversion"/>
  </si>
  <si>
    <r>
      <t>6</t>
    </r>
    <r>
      <rPr>
        <sz val="9"/>
        <rFont val="細明體"/>
        <family val="3"/>
        <charset val="136"/>
      </rPr>
      <t>月</t>
    </r>
    <r>
      <rPr>
        <sz val="9"/>
        <rFont val="Times New Roman"/>
        <family val="1"/>
      </rPr>
      <t>%</t>
    </r>
    <phoneticPr fontId="20" type="noConversion"/>
  </si>
  <si>
    <r>
      <t>1</t>
    </r>
    <r>
      <rPr>
        <sz val="9"/>
        <rFont val="細明體"/>
        <family val="3"/>
        <charset val="136"/>
      </rPr>
      <t>年</t>
    </r>
    <r>
      <rPr>
        <sz val="9"/>
        <rFont val="Times New Roman"/>
        <family val="1"/>
      </rPr>
      <t>%</t>
    </r>
    <phoneticPr fontId="20" type="noConversion"/>
  </si>
  <si>
    <r>
      <t>2</t>
    </r>
    <r>
      <rPr>
        <sz val="9"/>
        <rFont val="細明體"/>
        <family val="3"/>
        <charset val="136"/>
      </rPr>
      <t>年</t>
    </r>
    <r>
      <rPr>
        <sz val="9"/>
        <rFont val="Times New Roman"/>
        <family val="1"/>
      </rPr>
      <t>%</t>
    </r>
    <phoneticPr fontId="20" type="noConversion"/>
  </si>
  <si>
    <r>
      <t>107</t>
    </r>
    <r>
      <rPr>
        <sz val="12"/>
        <rFont val="新細明體"/>
        <family val="1"/>
        <charset val="136"/>
      </rPr>
      <t>年</t>
    </r>
    <phoneticPr fontId="5" type="noConversion"/>
  </si>
  <si>
    <r>
      <t>107年總計</t>
    </r>
    <r>
      <rPr>
        <sz val="8"/>
        <rFont val="細明體"/>
        <family val="3"/>
        <charset val="136"/>
      </rPr>
      <t/>
    </r>
  </si>
  <si>
    <r>
      <rPr>
        <sz val="12"/>
        <rFont val="新細明體"/>
        <family val="1"/>
        <charset val="136"/>
      </rPr>
      <t>執行完畢</t>
    </r>
    <phoneticPr fontId="15" type="noConversion"/>
  </si>
  <si>
    <r>
      <t>107年執行</t>
    </r>
    <r>
      <rPr>
        <sz val="8"/>
        <rFont val="細明體"/>
        <family val="3"/>
        <charset val="136"/>
      </rPr>
      <t/>
    </r>
  </si>
  <si>
    <r>
      <rPr>
        <sz val="12"/>
        <rFont val="新細明體"/>
        <family val="1"/>
        <charset val="136"/>
      </rPr>
      <t>假釋出獄</t>
    </r>
    <phoneticPr fontId="15" type="noConversion"/>
  </si>
  <si>
    <r>
      <t>107年假釋</t>
    </r>
    <r>
      <rPr>
        <sz val="8"/>
        <rFont val="細明體"/>
        <family val="3"/>
        <charset val="136"/>
      </rPr>
      <t/>
    </r>
  </si>
  <si>
    <r>
      <t>108年</t>
    </r>
    <r>
      <rPr>
        <sz val="12"/>
        <rFont val="新細明體"/>
        <family val="1"/>
        <charset val="136"/>
      </rPr>
      <t/>
    </r>
  </si>
  <si>
    <r>
      <t>108年總計</t>
    </r>
    <r>
      <rPr>
        <sz val="8"/>
        <rFont val="細明體"/>
        <family val="3"/>
        <charset val="136"/>
      </rPr>
      <t/>
    </r>
  </si>
  <si>
    <r>
      <t>108年執行</t>
    </r>
    <r>
      <rPr>
        <sz val="8"/>
        <rFont val="細明體"/>
        <family val="3"/>
        <charset val="136"/>
      </rPr>
      <t/>
    </r>
  </si>
  <si>
    <r>
      <t>108年假釋</t>
    </r>
    <r>
      <rPr>
        <sz val="8"/>
        <rFont val="細明體"/>
        <family val="3"/>
        <charset val="136"/>
      </rPr>
      <t/>
    </r>
  </si>
  <si>
    <r>
      <t>109年</t>
    </r>
    <r>
      <rPr>
        <sz val="12"/>
        <rFont val="新細明體"/>
        <family val="1"/>
        <charset val="136"/>
      </rPr>
      <t/>
    </r>
  </si>
  <si>
    <r>
      <t>109年總計</t>
    </r>
    <r>
      <rPr>
        <sz val="8"/>
        <rFont val="細明體"/>
        <family val="3"/>
        <charset val="136"/>
      </rPr>
      <t/>
    </r>
  </si>
  <si>
    <r>
      <t>109年執行</t>
    </r>
    <r>
      <rPr>
        <sz val="8"/>
        <rFont val="細明體"/>
        <family val="3"/>
        <charset val="136"/>
      </rPr>
      <t/>
    </r>
  </si>
  <si>
    <r>
      <t>109年假釋</t>
    </r>
    <r>
      <rPr>
        <sz val="8"/>
        <rFont val="細明體"/>
        <family val="3"/>
        <charset val="136"/>
      </rPr>
      <t/>
    </r>
  </si>
  <si>
    <r>
      <t>110年</t>
    </r>
    <r>
      <rPr>
        <sz val="12"/>
        <rFont val="新細明體"/>
        <family val="1"/>
        <charset val="136"/>
      </rPr>
      <t/>
    </r>
  </si>
  <si>
    <r>
      <t>110年總計</t>
    </r>
    <r>
      <rPr>
        <sz val="8"/>
        <rFont val="細明體"/>
        <family val="3"/>
        <charset val="136"/>
      </rPr>
      <t/>
    </r>
  </si>
  <si>
    <r>
      <t>110年執行</t>
    </r>
    <r>
      <rPr>
        <sz val="8"/>
        <rFont val="細明體"/>
        <family val="3"/>
        <charset val="136"/>
      </rPr>
      <t/>
    </r>
  </si>
  <si>
    <r>
      <t>110年假釋</t>
    </r>
    <r>
      <rPr>
        <sz val="8"/>
        <rFont val="細明體"/>
        <family val="3"/>
        <charset val="136"/>
      </rPr>
      <t/>
    </r>
  </si>
  <si>
    <r>
      <t>111</t>
    </r>
    <r>
      <rPr>
        <sz val="12"/>
        <rFont val="PMingLiU"/>
        <family val="1"/>
        <charset val="136"/>
      </rPr>
      <t>年</t>
    </r>
    <phoneticPr fontId="4" type="noConversion"/>
  </si>
  <si>
    <r>
      <t>111</t>
    </r>
    <r>
      <rPr>
        <sz val="8"/>
        <rFont val="PMingLiU"/>
        <family val="1"/>
        <charset val="136"/>
      </rPr>
      <t>年總計</t>
    </r>
    <phoneticPr fontId="4" type="noConversion"/>
  </si>
  <si>
    <r>
      <t>111</t>
    </r>
    <r>
      <rPr>
        <sz val="8"/>
        <rFont val="PMingLiU"/>
        <family val="1"/>
        <charset val="136"/>
      </rPr>
      <t>年執行</t>
    </r>
    <phoneticPr fontId="4" type="noConversion"/>
  </si>
  <si>
    <r>
      <t>111</t>
    </r>
    <r>
      <rPr>
        <sz val="8"/>
        <rFont val="PMingLiU"/>
        <family val="1"/>
        <charset val="136"/>
      </rPr>
      <t>年假釋</t>
    </r>
    <phoneticPr fontId="4" type="noConversion"/>
  </si>
  <si>
    <r>
      <rPr>
        <sz val="10"/>
        <rFont val="新細明體"/>
        <family val="1"/>
        <charset val="136"/>
      </rPr>
      <t>資料來源：法務部統計處。</t>
    </r>
    <phoneticPr fontId="12" type="noConversion"/>
  </si>
  <si>
    <r>
      <rPr>
        <sz val="10"/>
        <rFont val="新細明體"/>
        <family val="1"/>
        <charset val="136"/>
      </rPr>
      <t>說　　明：</t>
    </r>
    <r>
      <rPr>
        <sz val="10"/>
        <rFont val="Times New Roman"/>
        <family val="1"/>
      </rPr>
      <t xml:space="preserve">1. </t>
    </r>
    <r>
      <rPr>
        <sz val="10"/>
        <rFont val="新細明體"/>
        <family val="1"/>
        <charset val="136"/>
      </rPr>
      <t>本表再犯人數為受刑人出獄後</t>
    </r>
    <r>
      <rPr>
        <sz val="10"/>
        <rFont val="Times New Roman"/>
        <family val="1"/>
      </rPr>
      <t>2</t>
    </r>
    <r>
      <rPr>
        <sz val="10"/>
        <rFont val="新細明體"/>
        <family val="1"/>
        <charset val="136"/>
      </rPr>
      <t>年內再犯罪，經檢察官偵查終結，已起訴且判決確定有罪、緩起訴處
　　　　　　分及職權不起訴處分確定者。
　　　　　</t>
    </r>
    <r>
      <rPr>
        <sz val="10"/>
        <rFont val="Times New Roman"/>
        <family val="1"/>
      </rPr>
      <t>2.</t>
    </r>
    <r>
      <rPr>
        <sz val="10"/>
        <rFont val="新細明體"/>
        <family val="1"/>
        <charset val="136"/>
      </rPr>
      <t>「再犯經過時間」係指自出獄日至偵查案件新收分案日之時間。
　　　　　</t>
    </r>
    <r>
      <rPr>
        <sz val="10"/>
        <rFont val="Times New Roman"/>
        <family val="1"/>
      </rPr>
      <t xml:space="preserve">3. </t>
    </r>
    <r>
      <rPr>
        <sz val="10"/>
        <rFont val="新細明體"/>
        <family val="1"/>
        <charset val="136"/>
      </rPr>
      <t>本表假釋出獄再犯人數，包含假釋期間再犯及假釋期滿再犯。</t>
    </r>
    <phoneticPr fontId="5" type="noConversion"/>
  </si>
  <si>
    <t xml:space="preserve"> </t>
    <phoneticPr fontId="5" type="noConversion"/>
  </si>
  <si>
    <r>
      <rPr>
        <sz val="15"/>
        <rFont val="新細明體"/>
        <family val="1"/>
        <charset val="136"/>
      </rPr>
      <t>近</t>
    </r>
    <r>
      <rPr>
        <sz val="15"/>
        <rFont val="Times New Roman"/>
        <family val="1"/>
      </rPr>
      <t>5</t>
    </r>
    <r>
      <rPr>
        <sz val="15"/>
        <rFont val="新細明體"/>
        <family val="1"/>
        <charset val="136"/>
      </rPr>
      <t>年受刑人出獄後再犯罪情形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</si>
</sst>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27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5"/>
      <name val="Times New Roman"/>
      <family val="1"/>
    </font>
    <font>
      <sz val="15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u/>
      <sz val="12"/>
      <color rgb="FF0070C0"/>
      <name val="新細明體"/>
      <family val="1"/>
      <charset val="136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  <scheme val="minor"/>
    </font>
    <font>
      <sz val="8"/>
      <name val="Times New Roman"/>
      <family val="1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華康中楷體"/>
      <family val="3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8"/>
      <name val="細明體"/>
      <family val="3"/>
      <charset val="136"/>
    </font>
    <font>
      <sz val="12"/>
      <name val="PMingLiU"/>
      <family val="1"/>
      <charset val="136"/>
    </font>
    <font>
      <sz val="8"/>
      <name val="PMingLiU"/>
      <family val="1"/>
      <charset val="136"/>
    </font>
    <font>
      <sz val="10"/>
      <name val="Times New Roman"/>
      <family val="1"/>
      <charset val="136"/>
    </font>
    <font>
      <sz val="9.5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  <xf numFmtId="0" fontId="16" fillId="0" borderId="0"/>
  </cellStyleXfs>
  <cellXfs count="3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1" fillId="0" borderId="0" xfId="3" applyNumberFormat="1" applyFont="1" applyBorder="1" applyAlignment="1">
      <alignment horizontal="center" vertical="center" wrapText="1"/>
    </xf>
    <xf numFmtId="0" fontId="13" fillId="0" borderId="0" xfId="1" applyFont="1"/>
    <xf numFmtId="0" fontId="9" fillId="0" borderId="1" xfId="1" applyFont="1" applyBorder="1"/>
    <xf numFmtId="0" fontId="11" fillId="0" borderId="1" xfId="3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distributed" textRotation="255"/>
    </xf>
    <xf numFmtId="0" fontId="11" fillId="0" borderId="2" xfId="1" applyFont="1" applyBorder="1" applyAlignment="1">
      <alignment horizontal="distributed" vertical="distributed" textRotation="255" indent="1"/>
    </xf>
    <xf numFmtId="0" fontId="11" fillId="0" borderId="3" xfId="5" applyFont="1" applyBorder="1" applyAlignment="1">
      <alignment horizontal="distributed" vertical="center" indent="5"/>
    </xf>
    <xf numFmtId="0" fontId="18" fillId="0" borderId="0" xfId="1" applyFont="1"/>
    <xf numFmtId="0" fontId="11" fillId="0" borderId="0" xfId="1" applyFont="1" applyAlignment="1">
      <alignment horizontal="center" vertical="distributed" textRotation="255"/>
    </xf>
    <xf numFmtId="0" fontId="11" fillId="0" borderId="1" xfId="1" applyFont="1" applyBorder="1" applyAlignment="1">
      <alignment horizontal="center" vertical="distributed" textRotation="255"/>
    </xf>
    <xf numFmtId="0" fontId="11" fillId="0" borderId="1" xfId="5" applyFont="1" applyBorder="1" applyAlignment="1">
      <alignment horizontal="distributed" vertical="distributed" textRotation="255" indent="1"/>
    </xf>
    <xf numFmtId="0" fontId="11" fillId="0" borderId="1" xfId="5" applyFont="1" applyBorder="1" applyAlignment="1">
      <alignment horizontal="center" vertical="distributed"/>
    </xf>
    <xf numFmtId="0" fontId="11" fillId="0" borderId="1" xfId="5" applyFont="1" applyBorder="1" applyAlignment="1">
      <alignment horizontal="center" vertical="distributed" textRotation="255" indent="1"/>
    </xf>
    <xf numFmtId="0" fontId="11" fillId="0" borderId="1" xfId="5" applyFont="1" applyBorder="1" applyAlignment="1">
      <alignment horizontal="center" vertical="distributed" textRotation="255" wrapText="1" indent="1"/>
    </xf>
    <xf numFmtId="0" fontId="11" fillId="0" borderId="0" xfId="4" quotePrefix="1" applyFont="1" applyAlignment="1">
      <alignment horizontal="left" vertical="center" shrinkToFit="1"/>
    </xf>
    <xf numFmtId="41" fontId="9" fillId="0" borderId="0" xfId="4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41" fontId="9" fillId="0" borderId="1" xfId="4" applyNumberFormat="1" applyFont="1" applyBorder="1" applyAlignment="1">
      <alignment horizontal="right" vertical="center"/>
    </xf>
    <xf numFmtId="41" fontId="9" fillId="0" borderId="4" xfId="4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left" vertical="center"/>
    </xf>
    <xf numFmtId="0" fontId="24" fillId="0" borderId="0" xfId="6" applyFont="1" applyAlignment="1">
      <alignment horizontal="left" vertical="top" wrapText="1"/>
    </xf>
    <xf numFmtId="0" fontId="8" fillId="0" borderId="0" xfId="6" applyFont="1" applyAlignment="1">
      <alignment horizontal="left" vertical="top" wrapText="1"/>
    </xf>
    <xf numFmtId="0" fontId="25" fillId="0" borderId="0" xfId="1" applyFont="1"/>
    <xf numFmtId="0" fontId="8" fillId="0" borderId="0" xfId="6" applyFont="1" applyAlignment="1">
      <alignment vertical="center" wrapText="1"/>
    </xf>
    <xf numFmtId="0" fontId="8" fillId="0" borderId="0" xfId="6" applyFont="1" applyAlignment="1">
      <alignment vertical="top" wrapText="1"/>
    </xf>
    <xf numFmtId="0" fontId="8" fillId="0" borderId="0" xfId="1" applyFont="1" applyAlignment="1">
      <alignment vertical="center" wrapText="1"/>
    </xf>
    <xf numFmtId="0" fontId="26" fillId="0" borderId="0" xfId="1" applyFont="1"/>
    <xf numFmtId="0" fontId="7" fillId="0" borderId="0" xfId="2" applyFont="1" applyFill="1" applyAlignment="1">
      <alignment horizontal="center" vertical="center"/>
    </xf>
    <xf numFmtId="0" fontId="13" fillId="0" borderId="0" xfId="1" applyFont="1" applyFill="1"/>
    <xf numFmtId="0" fontId="18" fillId="0" borderId="0" xfId="1" applyFont="1" applyFill="1"/>
    <xf numFmtId="0" fontId="25" fillId="0" borderId="0" xfId="1" applyFont="1" applyFill="1"/>
    <xf numFmtId="0" fontId="26" fillId="0" borderId="0" xfId="1" applyFont="1" applyFill="1"/>
  </cellXfs>
  <cellStyles count="7">
    <cellStyle name="一般" xfId="0" builtinId="0"/>
    <cellStyle name="一般_2_99年(終)部長參考指標(矯正)" xfId="5"/>
    <cellStyle name="一般_91出獄再犯率" xfId="1"/>
    <cellStyle name="一般_92出獄再犯率" xfId="4"/>
    <cellStyle name="一般_940421勒戒明細" xfId="6"/>
    <cellStyle name="貨幣 2" xfId="3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9"/>
  <sheetViews>
    <sheetView showGridLines="0" tabSelected="1" zoomScaleNormal="100" workbookViewId="0">
      <selection sqref="A1:G1"/>
    </sheetView>
  </sheetViews>
  <sheetFormatPr defaultColWidth="8.875" defaultRowHeight="20.25"/>
  <cols>
    <col min="1" max="1" width="9.125" style="32" customWidth="1"/>
    <col min="2" max="2" width="10" style="32" bestFit="1" customWidth="1"/>
    <col min="3" max="3" width="13.125" style="32" customWidth="1"/>
    <col min="4" max="7" width="14.625" style="32" customWidth="1"/>
    <col min="8" max="8" width="12.625" style="37" bestFit="1" customWidth="1"/>
    <col min="9" max="12" width="11.125" style="32" hidden="1" customWidth="1"/>
    <col min="13" max="13" width="9.625" style="32" hidden="1" customWidth="1"/>
    <col min="14" max="17" width="9" style="32" hidden="1" customWidth="1"/>
    <col min="18" max="253" width="8.875" style="32"/>
    <col min="254" max="255" width="7.375" style="32" customWidth="1"/>
    <col min="256" max="264" width="13.125" style="32" customWidth="1"/>
    <col min="265" max="509" width="8.875" style="32"/>
    <col min="510" max="511" width="7.375" style="32" customWidth="1"/>
    <col min="512" max="520" width="13.125" style="32" customWidth="1"/>
    <col min="521" max="765" width="8.875" style="32"/>
    <col min="766" max="767" width="7.375" style="32" customWidth="1"/>
    <col min="768" max="776" width="13.125" style="32" customWidth="1"/>
    <col min="777" max="1021" width="8.875" style="32"/>
    <col min="1022" max="1023" width="7.375" style="32" customWidth="1"/>
    <col min="1024" max="1032" width="13.125" style="32" customWidth="1"/>
    <col min="1033" max="1277" width="8.875" style="32"/>
    <col min="1278" max="1279" width="7.375" style="32" customWidth="1"/>
    <col min="1280" max="1288" width="13.125" style="32" customWidth="1"/>
    <col min="1289" max="1533" width="8.875" style="32"/>
    <col min="1534" max="1535" width="7.375" style="32" customWidth="1"/>
    <col min="1536" max="1544" width="13.125" style="32" customWidth="1"/>
    <col min="1545" max="1789" width="8.875" style="32"/>
    <col min="1790" max="1791" width="7.375" style="32" customWidth="1"/>
    <col min="1792" max="1800" width="13.125" style="32" customWidth="1"/>
    <col min="1801" max="2045" width="8.875" style="32"/>
    <col min="2046" max="2047" width="7.375" style="32" customWidth="1"/>
    <col min="2048" max="2056" width="13.125" style="32" customWidth="1"/>
    <col min="2057" max="2301" width="8.875" style="32"/>
    <col min="2302" max="2303" width="7.375" style="32" customWidth="1"/>
    <col min="2304" max="2312" width="13.125" style="32" customWidth="1"/>
    <col min="2313" max="2557" width="8.875" style="32"/>
    <col min="2558" max="2559" width="7.375" style="32" customWidth="1"/>
    <col min="2560" max="2568" width="13.125" style="32" customWidth="1"/>
    <col min="2569" max="2813" width="8.875" style="32"/>
    <col min="2814" max="2815" width="7.375" style="32" customWidth="1"/>
    <col min="2816" max="2824" width="13.125" style="32" customWidth="1"/>
    <col min="2825" max="3069" width="8.875" style="32"/>
    <col min="3070" max="3071" width="7.375" style="32" customWidth="1"/>
    <col min="3072" max="3080" width="13.125" style="32" customWidth="1"/>
    <col min="3081" max="3325" width="8.875" style="32"/>
    <col min="3326" max="3327" width="7.375" style="32" customWidth="1"/>
    <col min="3328" max="3336" width="13.125" style="32" customWidth="1"/>
    <col min="3337" max="3581" width="8.875" style="32"/>
    <col min="3582" max="3583" width="7.375" style="32" customWidth="1"/>
    <col min="3584" max="3592" width="13.125" style="32" customWidth="1"/>
    <col min="3593" max="3837" width="8.875" style="32"/>
    <col min="3838" max="3839" width="7.375" style="32" customWidth="1"/>
    <col min="3840" max="3848" width="13.125" style="32" customWidth="1"/>
    <col min="3849" max="4093" width="8.875" style="32"/>
    <col min="4094" max="4095" width="7.375" style="32" customWidth="1"/>
    <col min="4096" max="4104" width="13.125" style="32" customWidth="1"/>
    <col min="4105" max="4349" width="8.875" style="32"/>
    <col min="4350" max="4351" width="7.375" style="32" customWidth="1"/>
    <col min="4352" max="4360" width="13.125" style="32" customWidth="1"/>
    <col min="4361" max="4605" width="8.875" style="32"/>
    <col min="4606" max="4607" width="7.375" style="32" customWidth="1"/>
    <col min="4608" max="4616" width="13.125" style="32" customWidth="1"/>
    <col min="4617" max="4861" width="8.875" style="32"/>
    <col min="4862" max="4863" width="7.375" style="32" customWidth="1"/>
    <col min="4864" max="4872" width="13.125" style="32" customWidth="1"/>
    <col min="4873" max="5117" width="8.875" style="32"/>
    <col min="5118" max="5119" width="7.375" style="32" customWidth="1"/>
    <col min="5120" max="5128" width="13.125" style="32" customWidth="1"/>
    <col min="5129" max="5373" width="8.875" style="32"/>
    <col min="5374" max="5375" width="7.375" style="32" customWidth="1"/>
    <col min="5376" max="5384" width="13.125" style="32" customWidth="1"/>
    <col min="5385" max="5629" width="8.875" style="32"/>
    <col min="5630" max="5631" width="7.375" style="32" customWidth="1"/>
    <col min="5632" max="5640" width="13.125" style="32" customWidth="1"/>
    <col min="5641" max="5885" width="8.875" style="32"/>
    <col min="5886" max="5887" width="7.375" style="32" customWidth="1"/>
    <col min="5888" max="5896" width="13.125" style="32" customWidth="1"/>
    <col min="5897" max="6141" width="8.875" style="32"/>
    <col min="6142" max="6143" width="7.375" style="32" customWidth="1"/>
    <col min="6144" max="6152" width="13.125" style="32" customWidth="1"/>
    <col min="6153" max="6397" width="8.875" style="32"/>
    <col min="6398" max="6399" width="7.375" style="32" customWidth="1"/>
    <col min="6400" max="6408" width="13.125" style="32" customWidth="1"/>
    <col min="6409" max="6653" width="8.875" style="32"/>
    <col min="6654" max="6655" width="7.375" style="32" customWidth="1"/>
    <col min="6656" max="6664" width="13.125" style="32" customWidth="1"/>
    <col min="6665" max="6909" width="8.875" style="32"/>
    <col min="6910" max="6911" width="7.375" style="32" customWidth="1"/>
    <col min="6912" max="6920" width="13.125" style="32" customWidth="1"/>
    <col min="6921" max="7165" width="8.875" style="32"/>
    <col min="7166" max="7167" width="7.375" style="32" customWidth="1"/>
    <col min="7168" max="7176" width="13.125" style="32" customWidth="1"/>
    <col min="7177" max="7421" width="8.875" style="32"/>
    <col min="7422" max="7423" width="7.375" style="32" customWidth="1"/>
    <col min="7424" max="7432" width="13.125" style="32" customWidth="1"/>
    <col min="7433" max="7677" width="8.875" style="32"/>
    <col min="7678" max="7679" width="7.375" style="32" customWidth="1"/>
    <col min="7680" max="7688" width="13.125" style="32" customWidth="1"/>
    <col min="7689" max="7933" width="8.875" style="32"/>
    <col min="7934" max="7935" width="7.375" style="32" customWidth="1"/>
    <col min="7936" max="7944" width="13.125" style="32" customWidth="1"/>
    <col min="7945" max="8189" width="8.875" style="32"/>
    <col min="8190" max="8191" width="7.375" style="32" customWidth="1"/>
    <col min="8192" max="8200" width="13.125" style="32" customWidth="1"/>
    <col min="8201" max="8445" width="8.875" style="32"/>
    <col min="8446" max="8447" width="7.375" style="32" customWidth="1"/>
    <col min="8448" max="8456" width="13.125" style="32" customWidth="1"/>
    <col min="8457" max="8701" width="8.875" style="32"/>
    <col min="8702" max="8703" width="7.375" style="32" customWidth="1"/>
    <col min="8704" max="8712" width="13.125" style="32" customWidth="1"/>
    <col min="8713" max="8957" width="8.875" style="32"/>
    <col min="8958" max="8959" width="7.375" style="32" customWidth="1"/>
    <col min="8960" max="8968" width="13.125" style="32" customWidth="1"/>
    <col min="8969" max="9213" width="8.875" style="32"/>
    <col min="9214" max="9215" width="7.375" style="32" customWidth="1"/>
    <col min="9216" max="9224" width="13.125" style="32" customWidth="1"/>
    <col min="9225" max="9469" width="8.875" style="32"/>
    <col min="9470" max="9471" width="7.375" style="32" customWidth="1"/>
    <col min="9472" max="9480" width="13.125" style="32" customWidth="1"/>
    <col min="9481" max="9725" width="8.875" style="32"/>
    <col min="9726" max="9727" width="7.375" style="32" customWidth="1"/>
    <col min="9728" max="9736" width="13.125" style="32" customWidth="1"/>
    <col min="9737" max="9981" width="8.875" style="32"/>
    <col min="9982" max="9983" width="7.375" style="32" customWidth="1"/>
    <col min="9984" max="9992" width="13.125" style="32" customWidth="1"/>
    <col min="9993" max="10237" width="8.875" style="32"/>
    <col min="10238" max="10239" width="7.375" style="32" customWidth="1"/>
    <col min="10240" max="10248" width="13.125" style="32" customWidth="1"/>
    <col min="10249" max="10493" width="8.875" style="32"/>
    <col min="10494" max="10495" width="7.375" style="32" customWidth="1"/>
    <col min="10496" max="10504" width="13.125" style="32" customWidth="1"/>
    <col min="10505" max="10749" width="8.875" style="32"/>
    <col min="10750" max="10751" width="7.375" style="32" customWidth="1"/>
    <col min="10752" max="10760" width="13.125" style="32" customWidth="1"/>
    <col min="10761" max="11005" width="8.875" style="32"/>
    <col min="11006" max="11007" width="7.375" style="32" customWidth="1"/>
    <col min="11008" max="11016" width="13.125" style="32" customWidth="1"/>
    <col min="11017" max="11261" width="8.875" style="32"/>
    <col min="11262" max="11263" width="7.375" style="32" customWidth="1"/>
    <col min="11264" max="11272" width="13.125" style="32" customWidth="1"/>
    <col min="11273" max="11517" width="8.875" style="32"/>
    <col min="11518" max="11519" width="7.375" style="32" customWidth="1"/>
    <col min="11520" max="11528" width="13.125" style="32" customWidth="1"/>
    <col min="11529" max="11773" width="8.875" style="32"/>
    <col min="11774" max="11775" width="7.375" style="32" customWidth="1"/>
    <col min="11776" max="11784" width="13.125" style="32" customWidth="1"/>
    <col min="11785" max="12029" width="8.875" style="32"/>
    <col min="12030" max="12031" width="7.375" style="32" customWidth="1"/>
    <col min="12032" max="12040" width="13.125" style="32" customWidth="1"/>
    <col min="12041" max="12285" width="8.875" style="32"/>
    <col min="12286" max="12287" width="7.375" style="32" customWidth="1"/>
    <col min="12288" max="12296" width="13.125" style="32" customWidth="1"/>
    <col min="12297" max="12541" width="8.875" style="32"/>
    <col min="12542" max="12543" width="7.375" style="32" customWidth="1"/>
    <col min="12544" max="12552" width="13.125" style="32" customWidth="1"/>
    <col min="12553" max="12797" width="8.875" style="32"/>
    <col min="12798" max="12799" width="7.375" style="32" customWidth="1"/>
    <col min="12800" max="12808" width="13.125" style="32" customWidth="1"/>
    <col min="12809" max="13053" width="8.875" style="32"/>
    <col min="13054" max="13055" width="7.375" style="32" customWidth="1"/>
    <col min="13056" max="13064" width="13.125" style="32" customWidth="1"/>
    <col min="13065" max="13309" width="8.875" style="32"/>
    <col min="13310" max="13311" width="7.375" style="32" customWidth="1"/>
    <col min="13312" max="13320" width="13.125" style="32" customWidth="1"/>
    <col min="13321" max="13565" width="8.875" style="32"/>
    <col min="13566" max="13567" width="7.375" style="32" customWidth="1"/>
    <col min="13568" max="13576" width="13.125" style="32" customWidth="1"/>
    <col min="13577" max="13821" width="8.875" style="32"/>
    <col min="13822" max="13823" width="7.375" style="32" customWidth="1"/>
    <col min="13824" max="13832" width="13.125" style="32" customWidth="1"/>
    <col min="13833" max="14077" width="8.875" style="32"/>
    <col min="14078" max="14079" width="7.375" style="32" customWidth="1"/>
    <col min="14080" max="14088" width="13.125" style="32" customWidth="1"/>
    <col min="14089" max="14333" width="8.875" style="32"/>
    <col min="14334" max="14335" width="7.375" style="32" customWidth="1"/>
    <col min="14336" max="14344" width="13.125" style="32" customWidth="1"/>
    <col min="14345" max="14589" width="8.875" style="32"/>
    <col min="14590" max="14591" width="7.375" style="32" customWidth="1"/>
    <col min="14592" max="14600" width="13.125" style="32" customWidth="1"/>
    <col min="14601" max="14845" width="8.875" style="32"/>
    <col min="14846" max="14847" width="7.375" style="32" customWidth="1"/>
    <col min="14848" max="14856" width="13.125" style="32" customWidth="1"/>
    <col min="14857" max="15101" width="8.875" style="32"/>
    <col min="15102" max="15103" width="7.375" style="32" customWidth="1"/>
    <col min="15104" max="15112" width="13.125" style="32" customWidth="1"/>
    <col min="15113" max="15357" width="8.875" style="32"/>
    <col min="15358" max="15359" width="7.375" style="32" customWidth="1"/>
    <col min="15360" max="15368" width="13.125" style="32" customWidth="1"/>
    <col min="15369" max="15613" width="8.875" style="32"/>
    <col min="15614" max="15615" width="7.375" style="32" customWidth="1"/>
    <col min="15616" max="15624" width="13.125" style="32" customWidth="1"/>
    <col min="15625" max="15869" width="8.875" style="32"/>
    <col min="15870" max="15871" width="7.375" style="32" customWidth="1"/>
    <col min="15872" max="15880" width="13.125" style="32" customWidth="1"/>
    <col min="15881" max="16125" width="8.875" style="32"/>
    <col min="16126" max="16127" width="7.375" style="32" customWidth="1"/>
    <col min="16128" max="16136" width="13.125" style="32" customWidth="1"/>
    <col min="16137" max="16384" width="8.875" style="32"/>
  </cols>
  <sheetData>
    <row r="1" spans="1:17" s="2" customFormat="1">
      <c r="A1" s="1" t="s">
        <v>41</v>
      </c>
      <c r="B1" s="1"/>
      <c r="C1" s="1"/>
      <c r="D1" s="1"/>
      <c r="E1" s="1"/>
      <c r="F1" s="1"/>
      <c r="G1" s="1"/>
      <c r="H1" s="33"/>
    </row>
    <row r="2" spans="1:17" s="5" customFormat="1" ht="15" customHeight="1">
      <c r="A2" s="3"/>
      <c r="B2" s="3"/>
      <c r="C2" s="4" t="s">
        <v>0</v>
      </c>
      <c r="D2" s="4"/>
      <c r="E2" s="4"/>
      <c r="F2" s="4"/>
      <c r="H2" s="34"/>
    </row>
    <row r="3" spans="1:17" s="5" customFormat="1" ht="15" customHeight="1">
      <c r="A3" s="6"/>
      <c r="B3" s="6"/>
      <c r="C3" s="7"/>
      <c r="D3" s="7"/>
      <c r="E3" s="7"/>
      <c r="F3" s="7"/>
      <c r="G3" s="8" t="s">
        <v>1</v>
      </c>
      <c r="H3" s="34"/>
    </row>
    <row r="4" spans="1:17" s="12" customFormat="1" ht="21" customHeight="1">
      <c r="A4" s="9"/>
      <c r="B4" s="9"/>
      <c r="C4" s="10" t="s">
        <v>2</v>
      </c>
      <c r="D4" s="11" t="s">
        <v>3</v>
      </c>
      <c r="E4" s="11"/>
      <c r="F4" s="11"/>
      <c r="G4" s="11"/>
      <c r="H4" s="35"/>
    </row>
    <row r="5" spans="1:17" s="12" customFormat="1" ht="95.1" customHeight="1">
      <c r="A5" s="13"/>
      <c r="B5" s="14"/>
      <c r="C5" s="15"/>
      <c r="D5" s="16" t="s">
        <v>4</v>
      </c>
      <c r="E5" s="17" t="s">
        <v>5</v>
      </c>
      <c r="F5" s="18" t="s">
        <v>6</v>
      </c>
      <c r="G5" s="18" t="s">
        <v>7</v>
      </c>
      <c r="H5" s="35"/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15</v>
      </c>
    </row>
    <row r="6" spans="1:17" s="5" customFormat="1" ht="18" customHeight="1">
      <c r="A6" s="19" t="s">
        <v>16</v>
      </c>
      <c r="B6" s="19"/>
      <c r="C6" s="20">
        <v>35398</v>
      </c>
      <c r="D6" s="20" t="str">
        <f>IF(J6=0,"-",CONCATENATE(TEXT(J6,"#,##0")," ","(",TEXT(N6,"#,##0.00"),"%",")"))</f>
        <v>14,394 (40.66%)</v>
      </c>
      <c r="E6" s="20" t="str">
        <f t="shared" ref="E6:G20" si="0">IF(K6=0,"-",CONCATENATE(TEXT(K6,"#,##0")," ","(",TEXT(O6,"#,##0.00"),"%",")"))</f>
        <v>5,417 (15.30%)</v>
      </c>
      <c r="F6" s="20" t="str">
        <f t="shared" si="0"/>
        <v>4,362 (12.32%)</v>
      </c>
      <c r="G6" s="20" t="str">
        <f t="shared" si="0"/>
        <v>4,615 (13.04%)</v>
      </c>
      <c r="H6" s="34"/>
      <c r="I6" s="5" t="s">
        <v>17</v>
      </c>
      <c r="J6" s="5">
        <v>14394</v>
      </c>
      <c r="K6" s="5">
        <v>5417</v>
      </c>
      <c r="L6" s="5">
        <v>4362</v>
      </c>
      <c r="M6" s="5">
        <v>4615</v>
      </c>
      <c r="N6" s="5">
        <f t="shared" ref="N6:Q20" si="1">ROUND(J6/$C6*100,2)</f>
        <v>40.659999999999997</v>
      </c>
      <c r="O6" s="5">
        <f t="shared" si="1"/>
        <v>15.3</v>
      </c>
      <c r="P6" s="5">
        <f t="shared" si="1"/>
        <v>12.32</v>
      </c>
      <c r="Q6" s="5">
        <f t="shared" si="1"/>
        <v>13.04</v>
      </c>
    </row>
    <row r="7" spans="1:17" s="5" customFormat="1" ht="18" customHeight="1">
      <c r="A7" s="21"/>
      <c r="B7" s="21" t="s">
        <v>18</v>
      </c>
      <c r="C7" s="20">
        <v>25346</v>
      </c>
      <c r="D7" s="20" t="str">
        <f t="shared" ref="D7:D20" si="2">IF(J7=0,"-",CONCATENATE(TEXT(J7,"#,##0")," ","(",TEXT(N7,"#,##0.00"),"%",")"))</f>
        <v>10,666 (42.08%)</v>
      </c>
      <c r="E7" s="20" t="str">
        <f t="shared" si="0"/>
        <v>4,319 (17.04%)</v>
      </c>
      <c r="F7" s="20" t="str">
        <f t="shared" si="0"/>
        <v>3,088 (12.18%)</v>
      </c>
      <c r="G7" s="20" t="str">
        <f t="shared" si="0"/>
        <v>3,259 (12.86%)</v>
      </c>
      <c r="H7" s="34"/>
      <c r="I7" s="5" t="s">
        <v>19</v>
      </c>
      <c r="J7" s="5">
        <v>10666</v>
      </c>
      <c r="K7" s="5">
        <v>4319</v>
      </c>
      <c r="L7" s="5">
        <v>3088</v>
      </c>
      <c r="M7" s="5">
        <v>3259</v>
      </c>
      <c r="N7" s="5">
        <f t="shared" si="1"/>
        <v>42.08</v>
      </c>
      <c r="O7" s="5">
        <f t="shared" si="1"/>
        <v>17.04</v>
      </c>
      <c r="P7" s="5">
        <f t="shared" si="1"/>
        <v>12.18</v>
      </c>
      <c r="Q7" s="5">
        <f t="shared" si="1"/>
        <v>12.86</v>
      </c>
    </row>
    <row r="8" spans="1:17" s="5" customFormat="1" ht="18" customHeight="1">
      <c r="A8" s="22"/>
      <c r="B8" s="22" t="s">
        <v>20</v>
      </c>
      <c r="C8" s="23">
        <v>10052</v>
      </c>
      <c r="D8" s="23" t="str">
        <f t="shared" si="2"/>
        <v>3,728 (37.09%)</v>
      </c>
      <c r="E8" s="23" t="str">
        <f t="shared" si="0"/>
        <v>1,098 (10.92%)</v>
      </c>
      <c r="F8" s="23" t="str">
        <f t="shared" si="0"/>
        <v>1,274 (12.67%)</v>
      </c>
      <c r="G8" s="23" t="str">
        <f t="shared" si="0"/>
        <v>1,356 (13.49%)</v>
      </c>
      <c r="H8" s="34"/>
      <c r="I8" s="5" t="s">
        <v>21</v>
      </c>
      <c r="J8" s="5">
        <v>3728</v>
      </c>
      <c r="K8" s="5">
        <v>1098</v>
      </c>
      <c r="L8" s="5">
        <v>1274</v>
      </c>
      <c r="M8" s="5">
        <v>1356</v>
      </c>
      <c r="N8" s="5">
        <f t="shared" si="1"/>
        <v>37.090000000000003</v>
      </c>
      <c r="O8" s="5">
        <f t="shared" si="1"/>
        <v>10.92</v>
      </c>
      <c r="P8" s="5">
        <f t="shared" si="1"/>
        <v>12.67</v>
      </c>
      <c r="Q8" s="5">
        <f t="shared" si="1"/>
        <v>13.49</v>
      </c>
    </row>
    <row r="9" spans="1:17" s="5" customFormat="1" ht="18" customHeight="1">
      <c r="A9" s="19" t="s">
        <v>22</v>
      </c>
      <c r="B9" s="19"/>
      <c r="C9" s="24">
        <v>37126</v>
      </c>
      <c r="D9" s="20" t="str">
        <f t="shared" si="2"/>
        <v>13,022 (35.08%)</v>
      </c>
      <c r="E9" s="20" t="str">
        <f t="shared" si="0"/>
        <v>4,843 (13.04%)</v>
      </c>
      <c r="F9" s="20" t="str">
        <f t="shared" si="0"/>
        <v>3,940 (10.61%)</v>
      </c>
      <c r="G9" s="20" t="str">
        <f t="shared" si="0"/>
        <v>4,239 (11.42%)</v>
      </c>
      <c r="H9" s="34"/>
      <c r="I9" s="5" t="s">
        <v>23</v>
      </c>
      <c r="J9" s="5">
        <v>13022</v>
      </c>
      <c r="K9" s="5">
        <v>4843</v>
      </c>
      <c r="L9" s="5">
        <v>3940</v>
      </c>
      <c r="M9" s="5">
        <v>4239</v>
      </c>
      <c r="N9" s="5">
        <f t="shared" si="1"/>
        <v>35.08</v>
      </c>
      <c r="O9" s="5">
        <f t="shared" si="1"/>
        <v>13.04</v>
      </c>
      <c r="P9" s="5">
        <f t="shared" si="1"/>
        <v>10.61</v>
      </c>
      <c r="Q9" s="5">
        <f t="shared" si="1"/>
        <v>11.42</v>
      </c>
    </row>
    <row r="10" spans="1:17" s="5" customFormat="1" ht="18" customHeight="1">
      <c r="A10" s="21"/>
      <c r="B10" s="21" t="s">
        <v>18</v>
      </c>
      <c r="C10" s="20">
        <v>25483</v>
      </c>
      <c r="D10" s="20" t="str">
        <f t="shared" si="2"/>
        <v>9,696 (38.05%)</v>
      </c>
      <c r="E10" s="20" t="str">
        <f t="shared" si="0"/>
        <v>3,930 (15.42%)</v>
      </c>
      <c r="F10" s="20" t="str">
        <f t="shared" si="0"/>
        <v>2,846 (11.17%)</v>
      </c>
      <c r="G10" s="20" t="str">
        <f t="shared" si="0"/>
        <v>2,920 (11.46%)</v>
      </c>
      <c r="H10" s="34"/>
      <c r="I10" s="5" t="s">
        <v>24</v>
      </c>
      <c r="J10" s="5">
        <v>9696</v>
      </c>
      <c r="K10" s="5">
        <v>3930</v>
      </c>
      <c r="L10" s="5">
        <v>2846</v>
      </c>
      <c r="M10" s="5">
        <v>2920</v>
      </c>
      <c r="N10" s="5">
        <f t="shared" si="1"/>
        <v>38.049999999999997</v>
      </c>
      <c r="O10" s="5">
        <f t="shared" si="1"/>
        <v>15.42</v>
      </c>
      <c r="P10" s="5">
        <f t="shared" si="1"/>
        <v>11.17</v>
      </c>
      <c r="Q10" s="5">
        <f t="shared" si="1"/>
        <v>11.46</v>
      </c>
    </row>
    <row r="11" spans="1:17" s="5" customFormat="1" ht="18" customHeight="1">
      <c r="A11" s="22"/>
      <c r="B11" s="22" t="s">
        <v>20</v>
      </c>
      <c r="C11" s="23">
        <v>11643</v>
      </c>
      <c r="D11" s="23" t="str">
        <f t="shared" si="2"/>
        <v>3,326 (28.57%)</v>
      </c>
      <c r="E11" s="23" t="str">
        <f t="shared" si="0"/>
        <v>913 (7.84%)</v>
      </c>
      <c r="F11" s="23" t="str">
        <f t="shared" si="0"/>
        <v>1,094 (9.40%)</v>
      </c>
      <c r="G11" s="23" t="str">
        <f t="shared" si="0"/>
        <v>1,319 (11.33%)</v>
      </c>
      <c r="H11" s="34"/>
      <c r="I11" s="5" t="s">
        <v>25</v>
      </c>
      <c r="J11" s="5">
        <v>3326</v>
      </c>
      <c r="K11" s="5">
        <v>913</v>
      </c>
      <c r="L11" s="5">
        <v>1094</v>
      </c>
      <c r="M11" s="5">
        <v>1319</v>
      </c>
      <c r="N11" s="5">
        <f t="shared" si="1"/>
        <v>28.57</v>
      </c>
      <c r="O11" s="5">
        <f t="shared" si="1"/>
        <v>7.84</v>
      </c>
      <c r="P11" s="5">
        <f t="shared" si="1"/>
        <v>9.4</v>
      </c>
      <c r="Q11" s="5">
        <f t="shared" si="1"/>
        <v>11.33</v>
      </c>
    </row>
    <row r="12" spans="1:17" s="5" customFormat="1" ht="18" customHeight="1">
      <c r="A12" s="19" t="s">
        <v>26</v>
      </c>
      <c r="B12" s="19"/>
      <c r="C12" s="24">
        <v>35445</v>
      </c>
      <c r="D12" s="20" t="str">
        <f t="shared" si="2"/>
        <v>10,452 (29.49%)</v>
      </c>
      <c r="E12" s="20" t="str">
        <f t="shared" si="0"/>
        <v>3,827 (10.80%)</v>
      </c>
      <c r="F12" s="20" t="str">
        <f t="shared" si="0"/>
        <v>3,078 (8.68%)</v>
      </c>
      <c r="G12" s="20" t="str">
        <f t="shared" si="0"/>
        <v>3,547 (10.01%)</v>
      </c>
      <c r="H12" s="34"/>
      <c r="I12" s="5" t="s">
        <v>27</v>
      </c>
      <c r="J12" s="5">
        <v>10452</v>
      </c>
      <c r="K12" s="5">
        <v>3827</v>
      </c>
      <c r="L12" s="5">
        <v>3078</v>
      </c>
      <c r="M12" s="5">
        <v>3547</v>
      </c>
      <c r="N12" s="5">
        <f t="shared" si="1"/>
        <v>29.49</v>
      </c>
      <c r="O12" s="5">
        <f t="shared" si="1"/>
        <v>10.8</v>
      </c>
      <c r="P12" s="5">
        <f t="shared" si="1"/>
        <v>8.68</v>
      </c>
      <c r="Q12" s="5">
        <f t="shared" si="1"/>
        <v>10.01</v>
      </c>
    </row>
    <row r="13" spans="1:17" s="5" customFormat="1" ht="18" customHeight="1">
      <c r="A13" s="21"/>
      <c r="B13" s="21" t="s">
        <v>18</v>
      </c>
      <c r="C13" s="20">
        <v>24065</v>
      </c>
      <c r="D13" s="20" t="str">
        <f t="shared" si="2"/>
        <v>8,031 (33.37%)</v>
      </c>
      <c r="E13" s="20" t="str">
        <f t="shared" si="0"/>
        <v>3,240 (13.46%)</v>
      </c>
      <c r="F13" s="20" t="str">
        <f t="shared" si="0"/>
        <v>2,298 (9.55%)</v>
      </c>
      <c r="G13" s="20" t="str">
        <f t="shared" si="0"/>
        <v>2,493 (10.36%)</v>
      </c>
      <c r="H13" s="34"/>
      <c r="I13" s="5" t="s">
        <v>28</v>
      </c>
      <c r="J13" s="5">
        <v>8031</v>
      </c>
      <c r="K13" s="5">
        <v>3240</v>
      </c>
      <c r="L13" s="5">
        <v>2298</v>
      </c>
      <c r="M13" s="5">
        <v>2493</v>
      </c>
      <c r="N13" s="5">
        <f t="shared" si="1"/>
        <v>33.369999999999997</v>
      </c>
      <c r="O13" s="5">
        <f t="shared" si="1"/>
        <v>13.46</v>
      </c>
      <c r="P13" s="5">
        <f t="shared" si="1"/>
        <v>9.5500000000000007</v>
      </c>
      <c r="Q13" s="5">
        <f t="shared" si="1"/>
        <v>10.36</v>
      </c>
    </row>
    <row r="14" spans="1:17" s="5" customFormat="1" ht="18" customHeight="1">
      <c r="A14" s="22"/>
      <c r="B14" s="22" t="s">
        <v>20</v>
      </c>
      <c r="C14" s="23">
        <v>11380</v>
      </c>
      <c r="D14" s="23" t="str">
        <f t="shared" si="2"/>
        <v>2,421 (21.27%)</v>
      </c>
      <c r="E14" s="23" t="str">
        <f t="shared" si="0"/>
        <v>587 (5.16%)</v>
      </c>
      <c r="F14" s="23" t="str">
        <f t="shared" si="0"/>
        <v>780 (6.85%)</v>
      </c>
      <c r="G14" s="23" t="str">
        <f t="shared" si="0"/>
        <v>1,054 (9.26%)</v>
      </c>
      <c r="H14" s="34"/>
      <c r="I14" s="5" t="s">
        <v>29</v>
      </c>
      <c r="J14" s="5">
        <v>2421</v>
      </c>
      <c r="K14" s="5">
        <v>587</v>
      </c>
      <c r="L14" s="5">
        <v>780</v>
      </c>
      <c r="M14" s="5">
        <v>1054</v>
      </c>
      <c r="N14" s="5">
        <f t="shared" si="1"/>
        <v>21.27</v>
      </c>
      <c r="O14" s="5">
        <f t="shared" si="1"/>
        <v>5.16</v>
      </c>
      <c r="P14" s="5">
        <f t="shared" si="1"/>
        <v>6.85</v>
      </c>
      <c r="Q14" s="5">
        <f t="shared" si="1"/>
        <v>9.26</v>
      </c>
    </row>
    <row r="15" spans="1:17" s="5" customFormat="1" ht="18" customHeight="1">
      <c r="A15" s="19" t="s">
        <v>30</v>
      </c>
      <c r="B15" s="19"/>
      <c r="C15" s="20">
        <v>30808</v>
      </c>
      <c r="D15" s="20" t="str">
        <f t="shared" si="2"/>
        <v>5,351 (17.37%)</v>
      </c>
      <c r="E15" s="20" t="str">
        <f t="shared" si="0"/>
        <v>2,637 (8.56%)</v>
      </c>
      <c r="F15" s="20" t="str">
        <f t="shared" si="0"/>
        <v>1,999 (6.49%)</v>
      </c>
      <c r="G15" s="20" t="str">
        <f t="shared" si="0"/>
        <v>715 (2.32%)</v>
      </c>
      <c r="H15" s="34"/>
      <c r="I15" s="5" t="s">
        <v>31</v>
      </c>
      <c r="J15" s="5">
        <v>5351</v>
      </c>
      <c r="K15" s="5">
        <v>2637</v>
      </c>
      <c r="L15" s="5">
        <v>1999</v>
      </c>
      <c r="M15" s="5">
        <v>715</v>
      </c>
      <c r="N15" s="5">
        <f t="shared" si="1"/>
        <v>17.37</v>
      </c>
      <c r="O15" s="5">
        <f t="shared" si="1"/>
        <v>8.56</v>
      </c>
      <c r="P15" s="5">
        <f t="shared" si="1"/>
        <v>6.49</v>
      </c>
      <c r="Q15" s="5">
        <f t="shared" si="1"/>
        <v>2.3199999999999998</v>
      </c>
    </row>
    <row r="16" spans="1:17" s="5" customFormat="1" ht="18" customHeight="1">
      <c r="A16" s="21"/>
      <c r="B16" s="21" t="s">
        <v>18</v>
      </c>
      <c r="C16" s="20">
        <v>19877</v>
      </c>
      <c r="D16" s="20" t="str">
        <f t="shared" si="2"/>
        <v>4,204 (21.15%)</v>
      </c>
      <c r="E16" s="20" t="str">
        <f t="shared" si="0"/>
        <v>2,232 (11.23%)</v>
      </c>
      <c r="F16" s="20" t="str">
        <f t="shared" si="0"/>
        <v>1,464 (7.37%)</v>
      </c>
      <c r="G16" s="20" t="str">
        <f t="shared" si="0"/>
        <v>508 (2.56%)</v>
      </c>
      <c r="H16" s="34"/>
      <c r="I16" s="5" t="s">
        <v>32</v>
      </c>
      <c r="J16" s="5">
        <v>4204</v>
      </c>
      <c r="K16" s="5">
        <v>2232</v>
      </c>
      <c r="L16" s="5">
        <v>1464</v>
      </c>
      <c r="M16" s="5">
        <v>508</v>
      </c>
      <c r="N16" s="5">
        <f t="shared" si="1"/>
        <v>21.15</v>
      </c>
      <c r="O16" s="5">
        <f t="shared" si="1"/>
        <v>11.23</v>
      </c>
      <c r="P16" s="5">
        <f t="shared" si="1"/>
        <v>7.37</v>
      </c>
      <c r="Q16" s="5">
        <f t="shared" si="1"/>
        <v>2.56</v>
      </c>
    </row>
    <row r="17" spans="1:17" s="5" customFormat="1" ht="18" customHeight="1">
      <c r="A17" s="22"/>
      <c r="B17" s="22" t="s">
        <v>20</v>
      </c>
      <c r="C17" s="23">
        <v>10931</v>
      </c>
      <c r="D17" s="23" t="str">
        <f t="shared" si="2"/>
        <v>1,147 (10.49%)</v>
      </c>
      <c r="E17" s="23" t="str">
        <f t="shared" si="0"/>
        <v>405 (3.71%)</v>
      </c>
      <c r="F17" s="23" t="str">
        <f t="shared" si="0"/>
        <v>535 (4.89%)</v>
      </c>
      <c r="G17" s="23" t="str">
        <f t="shared" si="0"/>
        <v>207 (1.89%)</v>
      </c>
      <c r="H17" s="34"/>
      <c r="I17" s="5" t="s">
        <v>33</v>
      </c>
      <c r="J17" s="5">
        <v>1147</v>
      </c>
      <c r="K17" s="5">
        <v>405</v>
      </c>
      <c r="L17" s="5">
        <v>535</v>
      </c>
      <c r="M17" s="5">
        <v>207</v>
      </c>
      <c r="N17" s="5">
        <f>ROUND(J17/$C17*100,2)</f>
        <v>10.49</v>
      </c>
      <c r="O17" s="5">
        <f t="shared" si="1"/>
        <v>3.71</v>
      </c>
      <c r="P17" s="5">
        <f t="shared" si="1"/>
        <v>4.8899999999999997</v>
      </c>
      <c r="Q17" s="5">
        <f t="shared" si="1"/>
        <v>1.89</v>
      </c>
    </row>
    <row r="18" spans="1:17" s="5" customFormat="1" ht="18" customHeight="1">
      <c r="A18" s="19" t="s">
        <v>34</v>
      </c>
      <c r="B18" s="19"/>
      <c r="C18" s="20">
        <v>29000</v>
      </c>
      <c r="D18" s="20" t="str">
        <f t="shared" si="2"/>
        <v>786 (2.71%)</v>
      </c>
      <c r="E18" s="20" t="str">
        <f t="shared" si="0"/>
        <v>724 (2.50%)</v>
      </c>
      <c r="F18" s="20" t="str">
        <f t="shared" si="0"/>
        <v>62 (0.21%)</v>
      </c>
      <c r="G18" s="20" t="str">
        <f t="shared" si="0"/>
        <v>-</v>
      </c>
      <c r="H18" s="34"/>
      <c r="I18" s="5" t="s">
        <v>35</v>
      </c>
      <c r="J18" s="5">
        <v>786</v>
      </c>
      <c r="K18" s="5">
        <v>724</v>
      </c>
      <c r="L18" s="5">
        <v>62</v>
      </c>
      <c r="M18" s="5">
        <v>0</v>
      </c>
      <c r="N18" s="5">
        <f t="shared" ref="N18:N19" si="3">ROUND(J18/$C18*100,2)</f>
        <v>2.71</v>
      </c>
      <c r="O18" s="5">
        <f t="shared" si="1"/>
        <v>2.5</v>
      </c>
      <c r="P18" s="5">
        <f t="shared" si="1"/>
        <v>0.21</v>
      </c>
      <c r="Q18" s="5">
        <f t="shared" si="1"/>
        <v>0</v>
      </c>
    </row>
    <row r="19" spans="1:17" s="5" customFormat="1" ht="18" customHeight="1">
      <c r="A19" s="21"/>
      <c r="B19" s="21" t="s">
        <v>18</v>
      </c>
      <c r="C19" s="20">
        <v>20704</v>
      </c>
      <c r="D19" s="20" t="str">
        <f t="shared" si="2"/>
        <v>688 (3.32%)</v>
      </c>
      <c r="E19" s="20" t="str">
        <f t="shared" si="0"/>
        <v>650 (3.14%)</v>
      </c>
      <c r="F19" s="20" t="str">
        <f t="shared" si="0"/>
        <v>38 (0.18%)</v>
      </c>
      <c r="G19" s="20" t="str">
        <f t="shared" si="0"/>
        <v>-</v>
      </c>
      <c r="H19" s="34"/>
      <c r="I19" s="5" t="s">
        <v>36</v>
      </c>
      <c r="J19" s="5">
        <v>688</v>
      </c>
      <c r="K19" s="5">
        <v>650</v>
      </c>
      <c r="L19" s="5">
        <v>38</v>
      </c>
      <c r="M19" s="5">
        <v>0</v>
      </c>
      <c r="N19" s="5">
        <f t="shared" si="3"/>
        <v>3.32</v>
      </c>
      <c r="O19" s="5">
        <f t="shared" si="1"/>
        <v>3.14</v>
      </c>
      <c r="P19" s="5">
        <f t="shared" si="1"/>
        <v>0.18</v>
      </c>
      <c r="Q19" s="5">
        <f t="shared" si="1"/>
        <v>0</v>
      </c>
    </row>
    <row r="20" spans="1:17" s="5" customFormat="1" ht="18" customHeight="1">
      <c r="A20" s="22"/>
      <c r="B20" s="21" t="s">
        <v>20</v>
      </c>
      <c r="C20" s="20">
        <v>8296</v>
      </c>
      <c r="D20" s="20" t="str">
        <f t="shared" si="2"/>
        <v>98 (1.18%)</v>
      </c>
      <c r="E20" s="20" t="str">
        <f t="shared" si="0"/>
        <v>74 (0.89%)</v>
      </c>
      <c r="F20" s="20" t="str">
        <f t="shared" si="0"/>
        <v>24 (0.29%)</v>
      </c>
      <c r="G20" s="20" t="str">
        <f>IF(M20=0,"-",CONCATENATE(TEXT(M20,"#,##0")," ","(",TEXT(Q20,"#,##0.00"),"%",")"))</f>
        <v>-</v>
      </c>
      <c r="H20" s="34"/>
      <c r="I20" s="5" t="s">
        <v>37</v>
      </c>
      <c r="J20" s="5">
        <v>98</v>
      </c>
      <c r="K20" s="5">
        <v>74</v>
      </c>
      <c r="L20" s="5">
        <v>24</v>
      </c>
      <c r="M20" s="5">
        <v>0</v>
      </c>
      <c r="N20" s="5">
        <f>ROUND(J20/$C20*100,2)</f>
        <v>1.18</v>
      </c>
      <c r="O20" s="5">
        <f t="shared" si="1"/>
        <v>0.89</v>
      </c>
      <c r="P20" s="5">
        <f t="shared" si="1"/>
        <v>0.28999999999999998</v>
      </c>
      <c r="Q20" s="5">
        <f t="shared" si="1"/>
        <v>0</v>
      </c>
    </row>
    <row r="21" spans="1:17" s="5" customFormat="1" ht="14.25">
      <c r="A21" s="25" t="s">
        <v>38</v>
      </c>
      <c r="B21" s="25"/>
      <c r="C21" s="25"/>
      <c r="D21" s="25"/>
      <c r="E21" s="25"/>
      <c r="F21" s="25"/>
      <c r="G21" s="25"/>
      <c r="H21" s="34"/>
    </row>
    <row r="22" spans="1:17" s="28" customFormat="1" ht="60.95" customHeight="1">
      <c r="A22" s="26" t="s">
        <v>39</v>
      </c>
      <c r="B22" s="27"/>
      <c r="C22" s="27"/>
      <c r="D22" s="27"/>
      <c r="E22" s="27"/>
      <c r="F22" s="27"/>
      <c r="G22" s="27"/>
      <c r="H22" s="36"/>
    </row>
    <row r="23" spans="1:17" s="28" customFormat="1" ht="12.75">
      <c r="A23" s="29"/>
      <c r="B23" s="30"/>
      <c r="C23" s="30"/>
      <c r="D23" s="30"/>
      <c r="E23" s="30"/>
      <c r="F23" s="30"/>
      <c r="G23" s="30"/>
      <c r="H23" s="36"/>
    </row>
    <row r="24" spans="1:17" s="28" customFormat="1" ht="12.75">
      <c r="A24" s="29"/>
      <c r="B24" s="30"/>
      <c r="C24" s="30"/>
      <c r="D24" s="30"/>
      <c r="E24" s="30"/>
      <c r="F24" s="30"/>
      <c r="G24" s="30"/>
      <c r="H24" s="36"/>
    </row>
    <row r="25" spans="1:17" s="28" customFormat="1" ht="12.75">
      <c r="A25" s="29"/>
      <c r="B25" s="30"/>
      <c r="C25" s="30"/>
      <c r="D25" s="30"/>
      <c r="E25" s="30"/>
      <c r="F25" s="30"/>
      <c r="G25" s="30"/>
      <c r="H25" s="36"/>
    </row>
    <row r="26" spans="1:17" s="28" customFormat="1" ht="12.75">
      <c r="A26" s="31"/>
      <c r="B26" s="30"/>
      <c r="C26" s="30"/>
      <c r="D26" s="30"/>
      <c r="E26" s="30"/>
      <c r="F26" s="30"/>
      <c r="G26" s="30"/>
      <c r="H26" s="36"/>
    </row>
    <row r="28" spans="1:17">
      <c r="D28" s="32" t="s">
        <v>40</v>
      </c>
    </row>
    <row r="29" spans="1:17">
      <c r="D29" s="32" t="s">
        <v>40</v>
      </c>
      <c r="F29" s="32" t="s">
        <v>40</v>
      </c>
    </row>
  </sheetData>
  <mergeCells count="7">
    <mergeCell ref="A22:G22"/>
    <mergeCell ref="A1:G1"/>
    <mergeCell ref="C2:F2"/>
    <mergeCell ref="A4:B5"/>
    <mergeCell ref="C4:C5"/>
    <mergeCell ref="D4:G4"/>
    <mergeCell ref="A21:G21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224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近5年受刑人出獄後再犯罪情形</vt:lpstr>
      <vt:lpstr>近5年受刑人出獄後再犯罪情形!Print_Area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蔡宜家</dc:creator>
  <cp:lastModifiedBy>蔡宜家</cp:lastModifiedBy>
  <dcterms:created xsi:type="dcterms:W3CDTF">2023-11-24T09:41:57Z</dcterms:created>
  <dcterms:modified xsi:type="dcterms:W3CDTF">2023-11-24T09:42:56Z</dcterms:modified>
</cp:coreProperties>
</file>