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saichia\Desktop\進撃の副研究員\犯罪狀況及其分析\113年犯罪狀況及其分析\完稿區\"/>
    </mc:Choice>
  </mc:AlternateContent>
  <bookViews>
    <workbookView xWindow="-105" yWindow="-105" windowWidth="23250" windowHeight="12450"/>
  </bookViews>
  <sheets>
    <sheet name="本篇表次" sheetId="1" r:id="rId1"/>
    <sheet name="4-1-1" sheetId="2" r:id="rId2"/>
    <sheet name="4-1-2" sheetId="3" r:id="rId3"/>
    <sheet name="4-1-3" sheetId="4" r:id="rId4"/>
    <sheet name="4-2-1" sheetId="5" r:id="rId5"/>
    <sheet name="4-2-2" sheetId="6" r:id="rId6"/>
    <sheet name="4-2-3" sheetId="7" r:id="rId7"/>
    <sheet name="4-2-4" sheetId="8" r:id="rId8"/>
    <sheet name="4-3-1" sheetId="9" r:id="rId9"/>
    <sheet name="4-3-2" sheetId="10" r:id="rId10"/>
    <sheet name="4-3-3" sheetId="11" r:id="rId11"/>
    <sheet name="4-3-4" sheetId="12" r:id="rId12"/>
    <sheet name="4-3-5" sheetId="13" r:id="rId13"/>
    <sheet name="4-3-6" sheetId="14" r:id="rId14"/>
    <sheet name="4-4-1" sheetId="20" r:id="rId15"/>
    <sheet name="4-4-2" sheetId="15" r:id="rId16"/>
    <sheet name="4-4-3" sheetId="16" r:id="rId17"/>
    <sheet name="4-4-4" sheetId="17" r:id="rId18"/>
    <sheet name="4-4-5" sheetId="18" r:id="rId19"/>
  </sheets>
  <definedNames>
    <definedName name="_xlnm.Print_Area" localSheetId="14">'4-4-1'!$A$1:$K$16</definedName>
  </definedNames>
  <calcPr calcId="162913"/>
  <extLst>
    <ext uri="GoogleSheetsCustomDataVersion2">
      <go:sheetsCustomData xmlns:go="http://customooxmlschemas.google.com/" r:id="rId21" roundtripDataChecksum="q8TkR/S4slqhaCY5si1ORp3ZGqqcu7gHeWCNTTPiv/M="/>
    </ext>
  </extLst>
</workbook>
</file>

<file path=xl/calcChain.xml><?xml version="1.0" encoding="utf-8"?>
<calcChain xmlns="http://schemas.openxmlformats.org/spreadsheetml/2006/main">
  <c r="P15" i="18" l="1"/>
  <c r="G15" i="18"/>
  <c r="G14" i="18"/>
  <c r="G13" i="18"/>
  <c r="G12" i="18"/>
  <c r="G11" i="18"/>
  <c r="G10" i="18"/>
  <c r="G9" i="18"/>
  <c r="G8" i="18"/>
  <c r="G7" i="18"/>
  <c r="G6" i="18"/>
  <c r="J15" i="18"/>
  <c r="D15" i="18"/>
  <c r="P14" i="18"/>
  <c r="M14" i="18"/>
  <c r="J14" i="18"/>
  <c r="D14" i="18"/>
  <c r="P13" i="18"/>
  <c r="J13" i="18"/>
  <c r="D13" i="18"/>
  <c r="P12" i="18"/>
  <c r="J12" i="18"/>
  <c r="D12" i="18"/>
  <c r="P11" i="18"/>
  <c r="J11" i="18"/>
  <c r="D11" i="18"/>
  <c r="P10" i="18"/>
  <c r="J10" i="18"/>
  <c r="D10" i="18"/>
  <c r="P9" i="18"/>
  <c r="J9" i="18"/>
  <c r="D9" i="18"/>
  <c r="P8" i="18"/>
  <c r="J8" i="18"/>
  <c r="D8" i="18"/>
  <c r="P7" i="18"/>
  <c r="J7" i="18"/>
  <c r="D7" i="18"/>
  <c r="P6" i="18"/>
  <c r="M6" i="18"/>
  <c r="J6" i="18"/>
  <c r="D6" i="18"/>
  <c r="P14" i="13" l="1"/>
  <c r="N14" i="13"/>
  <c r="P13" i="13"/>
  <c r="N13" i="13"/>
  <c r="P12" i="13"/>
  <c r="N12" i="13"/>
  <c r="P11" i="13"/>
  <c r="N11" i="13"/>
  <c r="P10" i="13"/>
  <c r="N10" i="13"/>
  <c r="P9" i="13"/>
  <c r="N9" i="13"/>
  <c r="P8" i="13"/>
  <c r="N8" i="13"/>
  <c r="P7" i="13"/>
  <c r="N7" i="13"/>
  <c r="P6" i="13"/>
  <c r="N6" i="13"/>
  <c r="P5" i="13"/>
  <c r="N5" i="13"/>
  <c r="I6" i="12"/>
  <c r="G6" i="12"/>
  <c r="H6" i="12" s="1"/>
  <c r="E6" i="12"/>
  <c r="C6" i="12"/>
  <c r="D6" i="12" s="1"/>
  <c r="B6" i="12"/>
  <c r="F6" i="12" s="1"/>
  <c r="W14" i="10"/>
  <c r="X14" i="10" s="1"/>
  <c r="V14" i="10"/>
  <c r="T14" i="10"/>
  <c r="R14" i="10"/>
  <c r="P14" i="10"/>
  <c r="D12" i="9"/>
  <c r="F12" i="9" s="1"/>
  <c r="G11" i="9"/>
  <c r="K11" i="9" s="1"/>
  <c r="B11" i="9"/>
  <c r="D11" i="9" s="1"/>
  <c r="F11" i="9" s="1"/>
  <c r="D10" i="9"/>
  <c r="F10" i="9" s="1"/>
  <c r="D9" i="9"/>
  <c r="F9" i="9" s="1"/>
  <c r="D8" i="9"/>
  <c r="F8" i="9" s="1"/>
  <c r="D7" i="9"/>
  <c r="F7" i="9" s="1"/>
  <c r="D6" i="9"/>
  <c r="F6" i="9" s="1"/>
  <c r="D5" i="9"/>
  <c r="F5" i="9" s="1"/>
  <c r="S14" i="8"/>
  <c r="P14" i="8"/>
  <c r="M14" i="8"/>
  <c r="J14" i="8"/>
  <c r="G14" i="8"/>
  <c r="D14" i="8"/>
  <c r="S13" i="8"/>
  <c r="P13" i="8"/>
  <c r="M13" i="8"/>
  <c r="J13" i="8"/>
  <c r="G13" i="8"/>
  <c r="D13" i="8"/>
  <c r="S12" i="8"/>
  <c r="P12" i="8"/>
  <c r="M12" i="8"/>
  <c r="J12" i="8"/>
  <c r="G12" i="8"/>
  <c r="D12" i="8"/>
  <c r="S11" i="8"/>
  <c r="P11" i="8"/>
  <c r="M11" i="8"/>
  <c r="J11" i="8"/>
  <c r="G11" i="8"/>
  <c r="D11" i="8"/>
  <c r="S10" i="8"/>
  <c r="P10" i="8"/>
  <c r="M10" i="8"/>
  <c r="J10" i="8"/>
  <c r="G10" i="8"/>
  <c r="D10" i="8"/>
  <c r="S9" i="8"/>
  <c r="P9" i="8"/>
  <c r="M9" i="8"/>
  <c r="J9" i="8"/>
  <c r="G9" i="8"/>
  <c r="D9" i="8"/>
  <c r="S8" i="8"/>
  <c r="P8" i="8"/>
  <c r="M8" i="8"/>
  <c r="J8" i="8"/>
  <c r="G8" i="8"/>
  <c r="D8" i="8"/>
  <c r="S7" i="8"/>
  <c r="P7" i="8"/>
  <c r="M7" i="8"/>
  <c r="J7" i="8"/>
  <c r="G7" i="8"/>
  <c r="D7" i="8"/>
  <c r="S6" i="8"/>
  <c r="P6" i="8"/>
  <c r="M6" i="8"/>
  <c r="J6" i="8"/>
  <c r="G6" i="8"/>
  <c r="D6" i="8"/>
  <c r="AC21" i="7"/>
  <c r="AE21" i="7" s="1"/>
  <c r="Z21" i="7"/>
  <c r="AB21" i="7" s="1"/>
  <c r="W21" i="7"/>
  <c r="Y21" i="7" s="1"/>
  <c r="T21" i="7"/>
  <c r="V21" i="7" s="1"/>
  <c r="Q21" i="7"/>
  <c r="S21" i="7" s="1"/>
  <c r="N21" i="7"/>
  <c r="P21" i="7" s="1"/>
  <c r="K21" i="7"/>
  <c r="M21" i="7" s="1"/>
  <c r="H21" i="7"/>
  <c r="J21" i="7" s="1"/>
  <c r="E21" i="7"/>
  <c r="G21" i="7" s="1"/>
  <c r="B21" i="7"/>
  <c r="D21" i="7" s="1"/>
  <c r="AE19" i="7"/>
  <c r="AB19" i="7"/>
  <c r="Y19" i="7"/>
  <c r="V19" i="7"/>
  <c r="S19" i="7"/>
  <c r="P19" i="7"/>
  <c r="M19" i="7"/>
  <c r="J19" i="7"/>
  <c r="G19" i="7"/>
  <c r="D19" i="7"/>
  <c r="AE18" i="7"/>
  <c r="AB18" i="7"/>
  <c r="Y18" i="7"/>
  <c r="V18" i="7"/>
  <c r="S18" i="7"/>
  <c r="P18" i="7"/>
  <c r="M18" i="7"/>
  <c r="J18" i="7"/>
  <c r="G18" i="7"/>
  <c r="D18" i="7"/>
  <c r="AE20" i="7"/>
  <c r="AB20" i="7"/>
  <c r="Y20" i="7"/>
  <c r="V20" i="7"/>
  <c r="S20" i="7"/>
  <c r="P20" i="7"/>
  <c r="M20" i="7"/>
  <c r="J20" i="7"/>
  <c r="G20" i="7"/>
  <c r="D20" i="7"/>
  <c r="AE16" i="7"/>
  <c r="AB16" i="7"/>
  <c r="Y16" i="7"/>
  <c r="V16" i="7"/>
  <c r="S16" i="7"/>
  <c r="P16" i="7"/>
  <c r="M16" i="7"/>
  <c r="J16" i="7"/>
  <c r="G16" i="7"/>
  <c r="D16" i="7"/>
  <c r="AE14" i="7"/>
  <c r="AB14" i="7"/>
  <c r="Y14" i="7"/>
  <c r="V14" i="7"/>
  <c r="S14" i="7"/>
  <c r="P14" i="7"/>
  <c r="M14" i="7"/>
  <c r="J14" i="7"/>
  <c r="G14" i="7"/>
  <c r="D14" i="7"/>
  <c r="AE13" i="7"/>
  <c r="AB13" i="7"/>
  <c r="Y13" i="7"/>
  <c r="V13" i="7"/>
  <c r="S13" i="7"/>
  <c r="P13" i="7"/>
  <c r="M13" i="7"/>
  <c r="J13" i="7"/>
  <c r="G13" i="7"/>
  <c r="D13" i="7"/>
  <c r="AE9" i="7"/>
  <c r="AB9" i="7"/>
  <c r="Y9" i="7"/>
  <c r="V9" i="7"/>
  <c r="S9" i="7"/>
  <c r="P9" i="7"/>
  <c r="M9" i="7"/>
  <c r="J9" i="7"/>
  <c r="G9" i="7"/>
  <c r="D9" i="7"/>
  <c r="AE17" i="7"/>
  <c r="AB17" i="7"/>
  <c r="Y17" i="7"/>
  <c r="V17" i="7"/>
  <c r="S17" i="7"/>
  <c r="P17" i="7"/>
  <c r="M17" i="7"/>
  <c r="J17" i="7"/>
  <c r="G17" i="7"/>
  <c r="D17" i="7"/>
  <c r="AE15" i="7"/>
  <c r="AB15" i="7"/>
  <c r="Y15" i="7"/>
  <c r="V15" i="7"/>
  <c r="S15" i="7"/>
  <c r="P15" i="7"/>
  <c r="M15" i="7"/>
  <c r="J15" i="7"/>
  <c r="G15" i="7"/>
  <c r="D15" i="7"/>
  <c r="AE11" i="7"/>
  <c r="AB11" i="7"/>
  <c r="Y11" i="7"/>
  <c r="V11" i="7"/>
  <c r="S11" i="7"/>
  <c r="P11" i="7"/>
  <c r="M11" i="7"/>
  <c r="J11" i="7"/>
  <c r="G11" i="7"/>
  <c r="D11" i="7"/>
  <c r="AE10" i="7"/>
  <c r="AB10" i="7"/>
  <c r="Y10" i="7"/>
  <c r="V10" i="7"/>
  <c r="S10" i="7"/>
  <c r="P10" i="7"/>
  <c r="M10" i="7"/>
  <c r="J10" i="7"/>
  <c r="G10" i="7"/>
  <c r="D10" i="7"/>
  <c r="AE12" i="7"/>
  <c r="AB12" i="7"/>
  <c r="Y12" i="7"/>
  <c r="V12" i="7"/>
  <c r="S12" i="7"/>
  <c r="P12" i="7"/>
  <c r="M12" i="7"/>
  <c r="J12" i="7"/>
  <c r="G12" i="7"/>
  <c r="D12" i="7"/>
  <c r="AE7" i="7"/>
  <c r="AB7" i="7"/>
  <c r="Y7" i="7"/>
  <c r="V7" i="7"/>
  <c r="S7" i="7"/>
  <c r="P7" i="7"/>
  <c r="M7" i="7"/>
  <c r="J7" i="7"/>
  <c r="G7" i="7"/>
  <c r="D7" i="7"/>
  <c r="AE6" i="7"/>
  <c r="AB6" i="7"/>
  <c r="Y6" i="7"/>
  <c r="V6" i="7"/>
  <c r="S6" i="7"/>
  <c r="P6" i="7"/>
  <c r="M6" i="7"/>
  <c r="J6" i="7"/>
  <c r="G6" i="7"/>
  <c r="D6" i="7"/>
  <c r="AE8" i="7"/>
  <c r="AB8" i="7"/>
  <c r="Y8" i="7"/>
  <c r="V8" i="7"/>
  <c r="S8" i="7"/>
  <c r="P8" i="7"/>
  <c r="M8" i="7"/>
  <c r="J8" i="7"/>
  <c r="G8" i="7"/>
  <c r="D8" i="7"/>
  <c r="AE5" i="7"/>
  <c r="AB5" i="7"/>
  <c r="Y5" i="7"/>
  <c r="V5" i="7"/>
  <c r="S5" i="7"/>
  <c r="P5" i="7"/>
  <c r="M5" i="7"/>
  <c r="J5" i="7"/>
  <c r="G5" i="7"/>
  <c r="D5" i="7"/>
  <c r="AE4" i="7"/>
  <c r="AB4" i="7"/>
  <c r="Y4" i="7"/>
  <c r="V4" i="7"/>
  <c r="S4" i="7"/>
  <c r="P4" i="7"/>
  <c r="M4" i="7"/>
  <c r="J4" i="7"/>
  <c r="G4" i="7"/>
  <c r="D4" i="7"/>
  <c r="AC25" i="6"/>
  <c r="AE25" i="6" s="1"/>
  <c r="AE24" i="6"/>
  <c r="AE23" i="6"/>
  <c r="AE20" i="6"/>
  <c r="AE22" i="6"/>
  <c r="AE15" i="6"/>
  <c r="AE21" i="6"/>
  <c r="AE18" i="6"/>
  <c r="AE19" i="6"/>
  <c r="AE17" i="6"/>
  <c r="AE13" i="6"/>
  <c r="AE12" i="6"/>
  <c r="AE11" i="6"/>
  <c r="AE14" i="6"/>
  <c r="AE9" i="6"/>
  <c r="AE8" i="6"/>
  <c r="AE16" i="6"/>
  <c r="AE10" i="6"/>
  <c r="AE7" i="6"/>
  <c r="AE5" i="6"/>
  <c r="AE6" i="6"/>
  <c r="AE4" i="6"/>
  <c r="L14" i="5"/>
  <c r="I14" i="5"/>
  <c r="L13" i="5"/>
  <c r="I13" i="5"/>
  <c r="L12" i="5"/>
  <c r="I12" i="5"/>
  <c r="L11" i="5"/>
  <c r="I11" i="5"/>
  <c r="L10" i="5"/>
  <c r="I10" i="5"/>
  <c r="L9" i="5"/>
  <c r="I9" i="5"/>
  <c r="L8" i="5"/>
  <c r="I8" i="5"/>
  <c r="L7" i="5"/>
  <c r="I7" i="5"/>
  <c r="L6" i="5"/>
  <c r="I6" i="5"/>
  <c r="S14" i="4"/>
  <c r="P14" i="4"/>
  <c r="M14" i="4"/>
  <c r="J14" i="4"/>
  <c r="G14" i="4"/>
  <c r="D14" i="4"/>
  <c r="S13" i="4"/>
  <c r="P13" i="4"/>
  <c r="M13" i="4"/>
  <c r="J13" i="4"/>
  <c r="G13" i="4"/>
  <c r="D13" i="4"/>
  <c r="S12" i="4"/>
  <c r="P12" i="4"/>
  <c r="M12" i="4"/>
  <c r="J12" i="4"/>
  <c r="G12" i="4"/>
  <c r="D12" i="4"/>
  <c r="S11" i="4"/>
  <c r="P11" i="4"/>
  <c r="M11" i="4"/>
  <c r="J11" i="4"/>
  <c r="G11" i="4"/>
  <c r="D11" i="4"/>
  <c r="S10" i="4"/>
  <c r="P10" i="4"/>
  <c r="M10" i="4"/>
  <c r="J10" i="4"/>
  <c r="G10" i="4"/>
  <c r="D10" i="4"/>
  <c r="S9" i="4"/>
  <c r="P9" i="4"/>
  <c r="M9" i="4"/>
  <c r="J9" i="4"/>
  <c r="G9" i="4"/>
  <c r="D9" i="4"/>
  <c r="S8" i="4"/>
  <c r="P8" i="4"/>
  <c r="M8" i="4"/>
  <c r="J8" i="4"/>
  <c r="G8" i="4"/>
  <c r="D8" i="4"/>
  <c r="S7" i="4"/>
  <c r="P7" i="4"/>
  <c r="M7" i="4"/>
  <c r="J7" i="4"/>
  <c r="G7" i="4"/>
  <c r="D7" i="4"/>
  <c r="S6" i="4"/>
  <c r="P6" i="4"/>
  <c r="M6" i="4"/>
  <c r="J6" i="4"/>
  <c r="G6" i="4"/>
  <c r="D6" i="4"/>
  <c r="AB110" i="3"/>
  <c r="Y110" i="3"/>
  <c r="V110" i="3"/>
  <c r="S110" i="3"/>
  <c r="P110" i="3"/>
  <c r="M110" i="3"/>
  <c r="J110" i="3"/>
  <c r="G110" i="3"/>
  <c r="D110" i="3"/>
  <c r="AE12" i="3"/>
  <c r="J12" i="3"/>
  <c r="J107" i="3"/>
  <c r="G107" i="3"/>
  <c r="D107" i="3"/>
  <c r="AE14" i="3"/>
  <c r="M14" i="3"/>
  <c r="D14" i="3"/>
  <c r="P106" i="3"/>
  <c r="M106" i="3"/>
  <c r="P105" i="3"/>
  <c r="M105" i="3"/>
  <c r="J105" i="3"/>
  <c r="G105" i="3"/>
  <c r="D105" i="3"/>
  <c r="P104" i="3"/>
  <c r="J104" i="3"/>
  <c r="Y100" i="3"/>
  <c r="S100" i="3"/>
  <c r="P100" i="3"/>
  <c r="M100" i="3"/>
  <c r="J100" i="3"/>
  <c r="G100" i="3"/>
  <c r="D100" i="3"/>
  <c r="P103" i="3"/>
  <c r="D103" i="3"/>
  <c r="P99" i="3"/>
  <c r="G99" i="3"/>
  <c r="P102" i="3"/>
  <c r="AE11" i="3"/>
  <c r="AB11" i="3"/>
  <c r="V11" i="3"/>
  <c r="S11" i="3"/>
  <c r="M11" i="3"/>
  <c r="J11" i="3"/>
  <c r="G11" i="3"/>
  <c r="D11" i="3"/>
  <c r="AE5" i="3"/>
  <c r="AB5" i="3"/>
  <c r="Y5" i="3"/>
  <c r="S5" i="3"/>
  <c r="J5" i="3"/>
  <c r="AB101" i="3"/>
  <c r="Y101" i="3"/>
  <c r="V101" i="3"/>
  <c r="D101" i="3"/>
  <c r="AE6" i="3"/>
  <c r="AB6" i="3"/>
  <c r="S6" i="3"/>
  <c r="P6" i="3"/>
  <c r="M6" i="3"/>
  <c r="J6" i="3"/>
  <c r="G6" i="3"/>
  <c r="D6" i="3"/>
  <c r="AE7" i="3"/>
  <c r="Y7" i="3"/>
  <c r="V7" i="3"/>
  <c r="P7" i="3"/>
  <c r="M7" i="3"/>
  <c r="G7" i="3"/>
  <c r="D7" i="3"/>
  <c r="AE49" i="3"/>
  <c r="Y49" i="3"/>
  <c r="V49" i="3"/>
  <c r="S49" i="3"/>
  <c r="P49" i="3"/>
  <c r="J49" i="3"/>
  <c r="G49" i="3"/>
  <c r="D49" i="3"/>
  <c r="AB98" i="3"/>
  <c r="Y98" i="3"/>
  <c r="V98" i="3"/>
  <c r="S98" i="3"/>
  <c r="P98" i="3"/>
  <c r="M98" i="3"/>
  <c r="J98" i="3"/>
  <c r="G98" i="3"/>
  <c r="D98" i="3"/>
  <c r="AB97" i="3"/>
  <c r="Y97" i="3"/>
  <c r="V97" i="3"/>
  <c r="S97" i="3"/>
  <c r="P97" i="3"/>
  <c r="M97" i="3"/>
  <c r="J97" i="3"/>
  <c r="G97" i="3"/>
  <c r="D97" i="3"/>
  <c r="AE34" i="3"/>
  <c r="AB34" i="3"/>
  <c r="S34" i="3"/>
  <c r="G34" i="3"/>
  <c r="Y96" i="3"/>
  <c r="V96" i="3"/>
  <c r="S96" i="3"/>
  <c r="P96" i="3"/>
  <c r="M96" i="3"/>
  <c r="G96" i="3"/>
  <c r="D96" i="3"/>
  <c r="AE28" i="3"/>
  <c r="Y28" i="3"/>
  <c r="S28" i="3"/>
  <c r="M28" i="3"/>
  <c r="J28" i="3"/>
  <c r="D28" i="3"/>
  <c r="AB95" i="3"/>
  <c r="AE59" i="3"/>
  <c r="Y59" i="3"/>
  <c r="V59" i="3"/>
  <c r="S59" i="3"/>
  <c r="P59" i="3"/>
  <c r="G59" i="3"/>
  <c r="D59" i="3"/>
  <c r="AE79" i="3"/>
  <c r="AB79" i="3"/>
  <c r="Y79" i="3"/>
  <c r="S79" i="3"/>
  <c r="P79" i="3"/>
  <c r="G79" i="3"/>
  <c r="D79" i="3"/>
  <c r="AE41" i="3"/>
  <c r="AB41" i="3"/>
  <c r="Y41" i="3"/>
  <c r="V41" i="3"/>
  <c r="S41" i="3"/>
  <c r="P41" i="3"/>
  <c r="M41" i="3"/>
  <c r="J41" i="3"/>
  <c r="G41" i="3"/>
  <c r="D41" i="3"/>
  <c r="AE8" i="3"/>
  <c r="AB8" i="3"/>
  <c r="Y8" i="3"/>
  <c r="V8" i="3"/>
  <c r="S8" i="3"/>
  <c r="P8" i="3"/>
  <c r="M8" i="3"/>
  <c r="J8" i="3"/>
  <c r="G8" i="3"/>
  <c r="D8" i="3"/>
  <c r="AE78" i="3"/>
  <c r="Y78" i="3"/>
  <c r="V78" i="3"/>
  <c r="M78" i="3"/>
  <c r="G78" i="3"/>
  <c r="D78" i="3"/>
  <c r="AE84" i="3"/>
  <c r="AE16" i="3"/>
  <c r="AB16" i="3"/>
  <c r="Y16" i="3"/>
  <c r="V16" i="3"/>
  <c r="S16" i="3"/>
  <c r="P16" i="3"/>
  <c r="M16" i="3"/>
  <c r="J16" i="3"/>
  <c r="G16" i="3"/>
  <c r="D16" i="3"/>
  <c r="AB94" i="3"/>
  <c r="V94" i="3"/>
  <c r="S94" i="3"/>
  <c r="P94" i="3"/>
  <c r="M94" i="3"/>
  <c r="J94" i="3"/>
  <c r="G94" i="3"/>
  <c r="D94" i="3"/>
  <c r="AE61" i="3"/>
  <c r="AB61" i="3"/>
  <c r="Y61" i="3"/>
  <c r="S61" i="3"/>
  <c r="P61" i="3"/>
  <c r="M61" i="3"/>
  <c r="J61" i="3"/>
  <c r="G61" i="3"/>
  <c r="D61" i="3"/>
  <c r="AE23" i="3"/>
  <c r="AB23" i="3"/>
  <c r="Y23" i="3"/>
  <c r="V23" i="3"/>
  <c r="S23" i="3"/>
  <c r="P23" i="3"/>
  <c r="M23" i="3"/>
  <c r="J23" i="3"/>
  <c r="G23" i="3"/>
  <c r="D23" i="3"/>
  <c r="AE10" i="3"/>
  <c r="AB10" i="3"/>
  <c r="Y10" i="3"/>
  <c r="V10" i="3"/>
  <c r="S10" i="3"/>
  <c r="P10" i="3"/>
  <c r="M10" i="3"/>
  <c r="J10" i="3"/>
  <c r="G10" i="3"/>
  <c r="D10" i="3"/>
  <c r="AE83" i="3"/>
  <c r="AB83" i="3"/>
  <c r="Y83" i="3"/>
  <c r="V83" i="3"/>
  <c r="P83" i="3"/>
  <c r="M83" i="3"/>
  <c r="J83" i="3"/>
  <c r="G83" i="3"/>
  <c r="D83" i="3"/>
  <c r="AE53" i="3"/>
  <c r="AB53" i="3"/>
  <c r="Y53" i="3"/>
  <c r="V53" i="3"/>
  <c r="S53" i="3"/>
  <c r="P53" i="3"/>
  <c r="M53" i="3"/>
  <c r="J53" i="3"/>
  <c r="G53" i="3"/>
  <c r="D53" i="3"/>
  <c r="AE85" i="3"/>
  <c r="AB85" i="3"/>
  <c r="AE25" i="3"/>
  <c r="AB25" i="3"/>
  <c r="Y25" i="3"/>
  <c r="V25" i="3"/>
  <c r="S25" i="3"/>
  <c r="P25" i="3"/>
  <c r="M25" i="3"/>
  <c r="J25" i="3"/>
  <c r="G25" i="3"/>
  <c r="D25" i="3"/>
  <c r="AB93" i="3"/>
  <c r="Y93" i="3"/>
  <c r="V93" i="3"/>
  <c r="S93" i="3"/>
  <c r="P93" i="3"/>
  <c r="M93" i="3"/>
  <c r="J93" i="3"/>
  <c r="G93" i="3"/>
  <c r="D93" i="3"/>
  <c r="AE63" i="3"/>
  <c r="AB63" i="3"/>
  <c r="V63" i="3"/>
  <c r="S63" i="3"/>
  <c r="P63" i="3"/>
  <c r="M63" i="3"/>
  <c r="J63" i="3"/>
  <c r="G63" i="3"/>
  <c r="D63" i="3"/>
  <c r="AE45" i="3"/>
  <c r="AB45" i="3"/>
  <c r="Y45" i="3"/>
  <c r="V45" i="3"/>
  <c r="S45" i="3"/>
  <c r="P45" i="3"/>
  <c r="M45" i="3"/>
  <c r="J45" i="3"/>
  <c r="G45" i="3"/>
  <c r="D45" i="3"/>
  <c r="AE81" i="3"/>
  <c r="AB81" i="3"/>
  <c r="Y81" i="3"/>
  <c r="V81" i="3"/>
  <c r="S81" i="3"/>
  <c r="P81" i="3"/>
  <c r="M81" i="3"/>
  <c r="J81" i="3"/>
  <c r="D81" i="3"/>
  <c r="AE50" i="3"/>
  <c r="AB50" i="3"/>
  <c r="Y50" i="3"/>
  <c r="V50" i="3"/>
  <c r="S50" i="3"/>
  <c r="P50" i="3"/>
  <c r="M50" i="3"/>
  <c r="J50" i="3"/>
  <c r="G50" i="3"/>
  <c r="D50" i="3"/>
  <c r="AE66" i="3"/>
  <c r="AB66" i="3"/>
  <c r="Y66" i="3"/>
  <c r="V66" i="3"/>
  <c r="S66" i="3"/>
  <c r="P66" i="3"/>
  <c r="M66" i="3"/>
  <c r="J66" i="3"/>
  <c r="G66" i="3"/>
  <c r="AE27" i="3"/>
  <c r="AB27" i="3"/>
  <c r="Y27" i="3"/>
  <c r="V27" i="3"/>
  <c r="S27" i="3"/>
  <c r="P27" i="3"/>
  <c r="M27" i="3"/>
  <c r="J27" i="3"/>
  <c r="G27" i="3"/>
  <c r="D27" i="3"/>
  <c r="AE21" i="3"/>
  <c r="AB21" i="3"/>
  <c r="Y21" i="3"/>
  <c r="V21" i="3"/>
  <c r="S21" i="3"/>
  <c r="P21" i="3"/>
  <c r="M21" i="3"/>
  <c r="J21" i="3"/>
  <c r="G21" i="3"/>
  <c r="D21" i="3"/>
  <c r="AE76" i="3"/>
  <c r="AB76" i="3"/>
  <c r="Y76" i="3"/>
  <c r="V76" i="3"/>
  <c r="S76" i="3"/>
  <c r="P76" i="3"/>
  <c r="M76" i="3"/>
  <c r="J76" i="3"/>
  <c r="G76" i="3"/>
  <c r="D76" i="3"/>
  <c r="AE38" i="3"/>
  <c r="AB38" i="3"/>
  <c r="Y38" i="3"/>
  <c r="V38" i="3"/>
  <c r="S38" i="3"/>
  <c r="P38" i="3"/>
  <c r="M38" i="3"/>
  <c r="J38" i="3"/>
  <c r="G38" i="3"/>
  <c r="D38" i="3"/>
  <c r="AE30" i="3"/>
  <c r="AB30" i="3"/>
  <c r="Y30" i="3"/>
  <c r="V30" i="3"/>
  <c r="S30" i="3"/>
  <c r="P30" i="3"/>
  <c r="M30" i="3"/>
  <c r="J30" i="3"/>
  <c r="G30" i="3"/>
  <c r="D30" i="3"/>
  <c r="AE82" i="3"/>
  <c r="AB82" i="3"/>
  <c r="Y82" i="3"/>
  <c r="V82" i="3"/>
  <c r="S82" i="3"/>
  <c r="P82" i="3"/>
  <c r="M82" i="3"/>
  <c r="J82" i="3"/>
  <c r="G82" i="3"/>
  <c r="D82" i="3"/>
  <c r="AE40" i="3"/>
  <c r="AB40" i="3"/>
  <c r="Y40" i="3"/>
  <c r="V40" i="3"/>
  <c r="S40" i="3"/>
  <c r="P40" i="3"/>
  <c r="M40" i="3"/>
  <c r="J40" i="3"/>
  <c r="G40" i="3"/>
  <c r="D40" i="3"/>
  <c r="AE31" i="3"/>
  <c r="AB31" i="3"/>
  <c r="Y31" i="3"/>
  <c r="V31" i="3"/>
  <c r="S31" i="3"/>
  <c r="P31" i="3"/>
  <c r="M31" i="3"/>
  <c r="J31" i="3"/>
  <c r="G31" i="3"/>
  <c r="D31" i="3"/>
  <c r="AE36" i="3"/>
  <c r="AB36" i="3"/>
  <c r="Y36" i="3"/>
  <c r="V36" i="3"/>
  <c r="S36" i="3"/>
  <c r="P36" i="3"/>
  <c r="M36" i="3"/>
  <c r="J36" i="3"/>
  <c r="G36" i="3"/>
  <c r="D36" i="3"/>
  <c r="AE29" i="3"/>
  <c r="AB29" i="3"/>
  <c r="Y29" i="3"/>
  <c r="V29" i="3"/>
  <c r="S29" i="3"/>
  <c r="P29" i="3"/>
  <c r="M29" i="3"/>
  <c r="J29" i="3"/>
  <c r="G29" i="3"/>
  <c r="D29" i="3"/>
  <c r="AE55" i="3"/>
  <c r="AB55" i="3"/>
  <c r="AE77" i="3"/>
  <c r="AB77" i="3"/>
  <c r="Y77" i="3"/>
  <c r="V77" i="3"/>
  <c r="S77" i="3"/>
  <c r="P77" i="3"/>
  <c r="M77" i="3"/>
  <c r="J77" i="3"/>
  <c r="G77" i="3"/>
  <c r="D77" i="3"/>
  <c r="AE75" i="3"/>
  <c r="AB75" i="3"/>
  <c r="Y75" i="3"/>
  <c r="V75" i="3"/>
  <c r="S75" i="3"/>
  <c r="P75" i="3"/>
  <c r="M75" i="3"/>
  <c r="AE13" i="3"/>
  <c r="AB13" i="3"/>
  <c r="Y13" i="3"/>
  <c r="V13" i="3"/>
  <c r="S13" i="3"/>
  <c r="P13" i="3"/>
  <c r="M13" i="3"/>
  <c r="J13" i="3"/>
  <c r="G13" i="3"/>
  <c r="D13" i="3"/>
  <c r="AE65" i="3"/>
  <c r="AB65" i="3"/>
  <c r="Y65" i="3"/>
  <c r="V65" i="3"/>
  <c r="S65" i="3"/>
  <c r="P65" i="3"/>
  <c r="M65" i="3"/>
  <c r="J65" i="3"/>
  <c r="G65" i="3"/>
  <c r="D65" i="3"/>
  <c r="AE46" i="3"/>
  <c r="AB46" i="3"/>
  <c r="Y46" i="3"/>
  <c r="V46" i="3"/>
  <c r="S46" i="3"/>
  <c r="P46" i="3"/>
  <c r="M46" i="3"/>
  <c r="J46" i="3"/>
  <c r="G46" i="3"/>
  <c r="D46" i="3"/>
  <c r="AE26" i="3"/>
  <c r="AB26" i="3"/>
  <c r="Y26" i="3"/>
  <c r="V26" i="3"/>
  <c r="S26" i="3"/>
  <c r="P26" i="3"/>
  <c r="M26" i="3"/>
  <c r="J26" i="3"/>
  <c r="G26" i="3"/>
  <c r="D26" i="3"/>
  <c r="AE89" i="3"/>
  <c r="AB89" i="3"/>
  <c r="Y89" i="3"/>
  <c r="V89" i="3"/>
  <c r="S89" i="3"/>
  <c r="P89" i="3"/>
  <c r="M89" i="3"/>
  <c r="J89" i="3"/>
  <c r="G89" i="3"/>
  <c r="D89" i="3"/>
  <c r="AE91" i="3"/>
  <c r="AB91" i="3"/>
  <c r="Y91" i="3"/>
  <c r="V91" i="3"/>
  <c r="S91" i="3"/>
  <c r="P91" i="3"/>
  <c r="M91" i="3"/>
  <c r="J91" i="3"/>
  <c r="G91" i="3"/>
  <c r="D91" i="3"/>
  <c r="AE90" i="3"/>
  <c r="AB90" i="3"/>
  <c r="Y90" i="3"/>
  <c r="V90" i="3"/>
  <c r="S90" i="3"/>
  <c r="P90" i="3"/>
  <c r="M90" i="3"/>
  <c r="J90" i="3"/>
  <c r="G90" i="3"/>
  <c r="D90" i="3"/>
  <c r="AE87" i="3"/>
  <c r="AB87" i="3"/>
  <c r="Y87" i="3"/>
  <c r="V87" i="3"/>
  <c r="S87" i="3"/>
  <c r="P87" i="3"/>
  <c r="M87" i="3"/>
  <c r="J87" i="3"/>
  <c r="G87" i="3"/>
  <c r="D87" i="3"/>
  <c r="AE88" i="3"/>
  <c r="AB88" i="3"/>
  <c r="Y88" i="3"/>
  <c r="V88" i="3"/>
  <c r="S88" i="3"/>
  <c r="P88" i="3"/>
  <c r="M88" i="3"/>
  <c r="J88" i="3"/>
  <c r="G88" i="3"/>
  <c r="D88" i="3"/>
  <c r="AE86" i="3"/>
  <c r="AB86" i="3"/>
  <c r="Y86" i="3"/>
  <c r="V86" i="3"/>
  <c r="S86" i="3"/>
  <c r="P86" i="3"/>
  <c r="M86" i="3"/>
  <c r="J86" i="3"/>
  <c r="G86" i="3"/>
  <c r="D86" i="3"/>
  <c r="AE73" i="3"/>
  <c r="AB73" i="3"/>
  <c r="Y73" i="3"/>
  <c r="V73" i="3"/>
  <c r="S73" i="3"/>
  <c r="P73" i="3"/>
  <c r="M73" i="3"/>
  <c r="J73" i="3"/>
  <c r="G73" i="3"/>
  <c r="D73" i="3"/>
  <c r="AE80" i="3"/>
  <c r="AB80" i="3"/>
  <c r="Y80" i="3"/>
  <c r="V80" i="3"/>
  <c r="S80" i="3"/>
  <c r="P80" i="3"/>
  <c r="M80" i="3"/>
  <c r="J80" i="3"/>
  <c r="G80" i="3"/>
  <c r="D80" i="3"/>
  <c r="AE72" i="3"/>
  <c r="AB72" i="3"/>
  <c r="Y72" i="3"/>
  <c r="V72" i="3"/>
  <c r="S72" i="3"/>
  <c r="P72" i="3"/>
  <c r="M72" i="3"/>
  <c r="J72" i="3"/>
  <c r="G72" i="3"/>
  <c r="D72" i="3"/>
  <c r="AE68" i="3"/>
  <c r="AB68" i="3"/>
  <c r="Y68" i="3"/>
  <c r="V68" i="3"/>
  <c r="S68" i="3"/>
  <c r="P68" i="3"/>
  <c r="M68" i="3"/>
  <c r="J68" i="3"/>
  <c r="G68" i="3"/>
  <c r="D68" i="3"/>
  <c r="AE71" i="3"/>
  <c r="AB71" i="3"/>
  <c r="Y71" i="3"/>
  <c r="V71" i="3"/>
  <c r="S71" i="3"/>
  <c r="P71" i="3"/>
  <c r="M71" i="3"/>
  <c r="J71" i="3"/>
  <c r="G71" i="3"/>
  <c r="D71" i="3"/>
  <c r="AE74" i="3"/>
  <c r="AB74" i="3"/>
  <c r="Y74" i="3"/>
  <c r="V74" i="3"/>
  <c r="S74" i="3"/>
  <c r="P74" i="3"/>
  <c r="M74" i="3"/>
  <c r="J74" i="3"/>
  <c r="G74" i="3"/>
  <c r="D74" i="3"/>
  <c r="AE70" i="3"/>
  <c r="AB70" i="3"/>
  <c r="Y70" i="3"/>
  <c r="V70" i="3"/>
  <c r="S70" i="3"/>
  <c r="P70" i="3"/>
  <c r="M70" i="3"/>
  <c r="J70" i="3"/>
  <c r="G70" i="3"/>
  <c r="D70" i="3"/>
  <c r="AE69" i="3"/>
  <c r="AB69" i="3"/>
  <c r="Y69" i="3"/>
  <c r="V69" i="3"/>
  <c r="S69" i="3"/>
  <c r="P69" i="3"/>
  <c r="M69" i="3"/>
  <c r="J69" i="3"/>
  <c r="G69" i="3"/>
  <c r="D69" i="3"/>
  <c r="AE67" i="3"/>
  <c r="AB67" i="3"/>
  <c r="Y67" i="3"/>
  <c r="V67" i="3"/>
  <c r="S67" i="3"/>
  <c r="P67" i="3"/>
  <c r="M67" i="3"/>
  <c r="J67" i="3"/>
  <c r="G67" i="3"/>
  <c r="D67" i="3"/>
  <c r="AE64" i="3"/>
  <c r="AB64" i="3"/>
  <c r="Y64" i="3"/>
  <c r="V64" i="3"/>
  <c r="S64" i="3"/>
  <c r="P64" i="3"/>
  <c r="M64" i="3"/>
  <c r="J64" i="3"/>
  <c r="G64" i="3"/>
  <c r="D64" i="3"/>
  <c r="AE62" i="3"/>
  <c r="AB62" i="3"/>
  <c r="Y62" i="3"/>
  <c r="V62" i="3"/>
  <c r="S62" i="3"/>
  <c r="P62" i="3"/>
  <c r="M62" i="3"/>
  <c r="J62" i="3"/>
  <c r="G62" i="3"/>
  <c r="D62" i="3"/>
  <c r="AE60" i="3"/>
  <c r="AB60" i="3"/>
  <c r="Y60" i="3"/>
  <c r="V60" i="3"/>
  <c r="S60" i="3"/>
  <c r="P60" i="3"/>
  <c r="M60" i="3"/>
  <c r="J60" i="3"/>
  <c r="G60" i="3"/>
  <c r="D60" i="3"/>
  <c r="AE52" i="3"/>
  <c r="AB52" i="3"/>
  <c r="Y52" i="3"/>
  <c r="V52" i="3"/>
  <c r="S52" i="3"/>
  <c r="P52" i="3"/>
  <c r="M52" i="3"/>
  <c r="J52" i="3"/>
  <c r="G52" i="3"/>
  <c r="D52" i="3"/>
  <c r="AD47" i="3"/>
  <c r="AC47" i="3"/>
  <c r="AB47" i="3"/>
  <c r="Y47" i="3"/>
  <c r="V47" i="3"/>
  <c r="S47" i="3"/>
  <c r="P47" i="3"/>
  <c r="M47" i="3"/>
  <c r="J47" i="3"/>
  <c r="G47" i="3"/>
  <c r="D47" i="3"/>
  <c r="AE51" i="3"/>
  <c r="AB51" i="3"/>
  <c r="Y51" i="3"/>
  <c r="V51" i="3"/>
  <c r="S51" i="3"/>
  <c r="P51" i="3"/>
  <c r="M51" i="3"/>
  <c r="J51" i="3"/>
  <c r="G51" i="3"/>
  <c r="D51" i="3"/>
  <c r="AE54" i="3"/>
  <c r="AB54" i="3"/>
  <c r="Y54" i="3"/>
  <c r="V54" i="3"/>
  <c r="S54" i="3"/>
  <c r="P54" i="3"/>
  <c r="M54" i="3"/>
  <c r="J54" i="3"/>
  <c r="G54" i="3"/>
  <c r="D54" i="3"/>
  <c r="AB58" i="3"/>
  <c r="Y58" i="3"/>
  <c r="V58" i="3"/>
  <c r="S58" i="3"/>
  <c r="P58" i="3"/>
  <c r="M58" i="3"/>
  <c r="J58" i="3"/>
  <c r="G58" i="3"/>
  <c r="D58" i="3"/>
  <c r="AE43" i="3"/>
  <c r="AB43" i="3"/>
  <c r="Y43" i="3"/>
  <c r="V43" i="3"/>
  <c r="S43" i="3"/>
  <c r="P43" i="3"/>
  <c r="M43" i="3"/>
  <c r="J43" i="3"/>
  <c r="G43" i="3"/>
  <c r="D43" i="3"/>
  <c r="AE57" i="3"/>
  <c r="AB57" i="3"/>
  <c r="Y57" i="3"/>
  <c r="V57" i="3"/>
  <c r="S57" i="3"/>
  <c r="P57" i="3"/>
  <c r="M57" i="3"/>
  <c r="J57" i="3"/>
  <c r="G57" i="3"/>
  <c r="D57" i="3"/>
  <c r="AD110" i="3"/>
  <c r="AB42" i="3"/>
  <c r="Y42" i="3"/>
  <c r="V42" i="3"/>
  <c r="S42" i="3"/>
  <c r="P42" i="3"/>
  <c r="M42" i="3"/>
  <c r="J42" i="3"/>
  <c r="G42" i="3"/>
  <c r="D42" i="3"/>
  <c r="AE32" i="3"/>
  <c r="AB32" i="3"/>
  <c r="Y32" i="3"/>
  <c r="V32" i="3"/>
  <c r="S32" i="3"/>
  <c r="P32" i="3"/>
  <c r="M32" i="3"/>
  <c r="J32" i="3"/>
  <c r="G32" i="3"/>
  <c r="D32" i="3"/>
  <c r="AE44" i="3"/>
  <c r="AB44" i="3"/>
  <c r="Y44" i="3"/>
  <c r="V44" i="3"/>
  <c r="S44" i="3"/>
  <c r="P44" i="3"/>
  <c r="M44" i="3"/>
  <c r="J44" i="3"/>
  <c r="G44" i="3"/>
  <c r="D44" i="3"/>
  <c r="AE24" i="3"/>
  <c r="AB24" i="3"/>
  <c r="Y24" i="3"/>
  <c r="V24" i="3"/>
  <c r="S24" i="3"/>
  <c r="P24" i="3"/>
  <c r="M24" i="3"/>
  <c r="J24" i="3"/>
  <c r="G24" i="3"/>
  <c r="D24" i="3"/>
  <c r="AE33" i="3"/>
  <c r="AB33" i="3"/>
  <c r="Y33" i="3"/>
  <c r="V33" i="3"/>
  <c r="S33" i="3"/>
  <c r="P33" i="3"/>
  <c r="M33" i="3"/>
  <c r="J33" i="3"/>
  <c r="G33" i="3"/>
  <c r="D33" i="3"/>
  <c r="AE19" i="3"/>
  <c r="AB19" i="3"/>
  <c r="Y19" i="3"/>
  <c r="V19" i="3"/>
  <c r="S19" i="3"/>
  <c r="P19" i="3"/>
  <c r="M19" i="3"/>
  <c r="J19" i="3"/>
  <c r="G19" i="3"/>
  <c r="D19" i="3"/>
  <c r="AE39" i="3"/>
  <c r="AB39" i="3"/>
  <c r="Y39" i="3"/>
  <c r="V39" i="3"/>
  <c r="S39" i="3"/>
  <c r="P39" i="3"/>
  <c r="M39" i="3"/>
  <c r="J39" i="3"/>
  <c r="G39" i="3"/>
  <c r="D39" i="3"/>
  <c r="AE35" i="3"/>
  <c r="AB35" i="3"/>
  <c r="Y35" i="3"/>
  <c r="V35" i="3"/>
  <c r="S35" i="3"/>
  <c r="P35" i="3"/>
  <c r="M35" i="3"/>
  <c r="J35" i="3"/>
  <c r="G35" i="3"/>
  <c r="D35" i="3"/>
  <c r="AE37" i="3"/>
  <c r="AB37" i="3"/>
  <c r="Y37" i="3"/>
  <c r="V37" i="3"/>
  <c r="S37" i="3"/>
  <c r="P37" i="3"/>
  <c r="M37" i="3"/>
  <c r="J37" i="3"/>
  <c r="G37" i="3"/>
  <c r="D37" i="3"/>
  <c r="AE48" i="3"/>
  <c r="AB48" i="3"/>
  <c r="Y48" i="3"/>
  <c r="V48" i="3"/>
  <c r="S48" i="3"/>
  <c r="P48" i="3"/>
  <c r="M48" i="3"/>
  <c r="J48" i="3"/>
  <c r="G48" i="3"/>
  <c r="D48" i="3"/>
  <c r="AE20" i="3"/>
  <c r="AB20" i="3"/>
  <c r="Y20" i="3"/>
  <c r="V20" i="3"/>
  <c r="S20" i="3"/>
  <c r="P20" i="3"/>
  <c r="M20" i="3"/>
  <c r="J20" i="3"/>
  <c r="G20" i="3"/>
  <c r="D20" i="3"/>
  <c r="AE18" i="3"/>
  <c r="AB18" i="3"/>
  <c r="Y18" i="3"/>
  <c r="V18" i="3"/>
  <c r="S18" i="3"/>
  <c r="P18" i="3"/>
  <c r="M18" i="3"/>
  <c r="J18" i="3"/>
  <c r="G18" i="3"/>
  <c r="D18" i="3"/>
  <c r="AE17" i="3"/>
  <c r="AB17" i="3"/>
  <c r="Y17" i="3"/>
  <c r="V17" i="3"/>
  <c r="S17" i="3"/>
  <c r="P17" i="3"/>
  <c r="M17" i="3"/>
  <c r="J17" i="3"/>
  <c r="G17" i="3"/>
  <c r="D17" i="3"/>
  <c r="AE15" i="3"/>
  <c r="AB15" i="3"/>
  <c r="Y15" i="3"/>
  <c r="V15" i="3"/>
  <c r="S15" i="3"/>
  <c r="P15" i="3"/>
  <c r="M15" i="3"/>
  <c r="J15" i="3"/>
  <c r="G15" i="3"/>
  <c r="D15" i="3"/>
  <c r="AE22" i="3"/>
  <c r="AB22" i="3"/>
  <c r="Y22" i="3"/>
  <c r="V22" i="3"/>
  <c r="S22" i="3"/>
  <c r="P22" i="3"/>
  <c r="M22" i="3"/>
  <c r="J22" i="3"/>
  <c r="G22" i="3"/>
  <c r="D22" i="3"/>
  <c r="AE56" i="3"/>
  <c r="AB56" i="3"/>
  <c r="Y56" i="3"/>
  <c r="V56" i="3"/>
  <c r="S56" i="3"/>
  <c r="P56" i="3"/>
  <c r="M56" i="3"/>
  <c r="J56" i="3"/>
  <c r="G56" i="3"/>
  <c r="D56" i="3"/>
  <c r="AE9" i="3"/>
  <c r="AB9" i="3"/>
  <c r="Y9" i="3"/>
  <c r="V9" i="3"/>
  <c r="S9" i="3"/>
  <c r="P9" i="3"/>
  <c r="M9" i="3"/>
  <c r="J9" i="3"/>
  <c r="G9" i="3"/>
  <c r="D9" i="3"/>
  <c r="AE4" i="3"/>
  <c r="AB4" i="3"/>
  <c r="Y4" i="3"/>
  <c r="V4" i="3"/>
  <c r="S4" i="3"/>
  <c r="P4" i="3"/>
  <c r="M4" i="3"/>
  <c r="J4" i="3"/>
  <c r="G4" i="3"/>
  <c r="D4" i="3"/>
  <c r="L13" i="2"/>
  <c r="J13" i="2"/>
  <c r="L12" i="2"/>
  <c r="J12" i="2"/>
  <c r="F12" i="2"/>
  <c r="L11" i="2"/>
  <c r="J11" i="2"/>
  <c r="F11" i="2"/>
  <c r="L10" i="2"/>
  <c r="J10" i="2"/>
  <c r="F10" i="2"/>
  <c r="L9" i="2"/>
  <c r="J9" i="2"/>
  <c r="F9" i="2"/>
  <c r="L8" i="2"/>
  <c r="J8" i="2"/>
  <c r="F8" i="2"/>
  <c r="L7" i="2"/>
  <c r="J7" i="2"/>
  <c r="F7" i="2"/>
  <c r="L6" i="2"/>
  <c r="J6" i="2"/>
  <c r="F6" i="2"/>
  <c r="L5" i="2"/>
  <c r="J5" i="2"/>
  <c r="F5" i="2"/>
  <c r="AC110" i="3" l="1"/>
  <c r="AE110" i="3" s="1"/>
  <c r="AE47" i="3"/>
  <c r="AE58" i="3"/>
  <c r="I11" i="9"/>
  <c r="AE42" i="3"/>
  <c r="J6" i="12"/>
</calcChain>
</file>

<file path=xl/sharedStrings.xml><?xml version="1.0" encoding="utf-8"?>
<sst xmlns="http://schemas.openxmlformats.org/spreadsheetml/2006/main" count="933" uniqueCount="503">
  <si>
    <t>回本篇表次</t>
  </si>
  <si>
    <t>女性
年中人口數</t>
  </si>
  <si>
    <t>警察機關查獲犯罪嫌疑</t>
  </si>
  <si>
    <r>
      <rPr>
        <sz val="12"/>
        <color theme="1"/>
        <rFont val="新細明體"/>
        <family val="1"/>
        <charset val="136"/>
      </rPr>
      <t>地方檢察署執行裁判確定有罪</t>
    </r>
  </si>
  <si>
    <t>總計</t>
  </si>
  <si>
    <t>女性</t>
  </si>
  <si>
    <r>
      <rPr>
        <sz val="12"/>
        <color theme="1"/>
        <rFont val="新細明體"/>
        <family val="1"/>
        <charset val="136"/>
      </rPr>
      <t>合</t>
    </r>
    <r>
      <rPr>
        <sz val="12"/>
        <color theme="1"/>
        <rFont val="新細明體"/>
        <family val="1"/>
        <charset val="136"/>
      </rPr>
      <t>計</t>
    </r>
  </si>
  <si>
    <r>
      <rPr>
        <sz val="12"/>
        <color theme="1"/>
        <rFont val="新細明體"/>
        <family val="1"/>
        <charset val="136"/>
      </rPr>
      <t>男</t>
    </r>
    <r>
      <rPr>
        <sz val="12"/>
        <color theme="1"/>
        <rFont val="新細明體"/>
        <family val="1"/>
        <charset val="136"/>
      </rPr>
      <t>性</t>
    </r>
  </si>
  <si>
    <r>
      <rPr>
        <sz val="12"/>
        <color theme="1"/>
        <rFont val="新細明體"/>
        <family val="1"/>
        <charset val="136"/>
      </rPr>
      <t>女</t>
    </r>
    <r>
      <rPr>
        <sz val="12"/>
        <color theme="1"/>
        <rFont val="新細明體"/>
        <family val="1"/>
        <charset val="136"/>
      </rPr>
      <t>性</t>
    </r>
  </si>
  <si>
    <t>人</t>
  </si>
  <si>
    <t>%</t>
  </si>
  <si>
    <r>
      <rPr>
        <sz val="12"/>
        <color theme="1"/>
        <rFont val="新細明體"/>
        <family val="1"/>
        <charset val="136"/>
      </rPr>
      <t>犯罪人口率</t>
    </r>
  </si>
  <si>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</si>
  <si>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</si>
  <si>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</si>
  <si>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</si>
  <si>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</si>
  <si>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</si>
  <si>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t>110年</t>
  </si>
  <si>
    <t>111年</t>
  </si>
  <si>
    <t>112年</t>
  </si>
  <si>
    <t>113年</t>
  </si>
  <si>
    <t>資料來源：內政部警政署刑事警察局、法務部統計處。</t>
  </si>
  <si>
    <r>
      <rPr>
        <sz val="10"/>
        <color theme="1"/>
        <rFont val="新細明體"/>
        <family val="1"/>
        <charset val="136"/>
      </rPr>
      <t>說　　明：</t>
    </r>
    <r>
      <rPr>
        <sz val="10"/>
        <color theme="1"/>
        <rFont val="Times New Roman"/>
        <family val="1"/>
      </rPr>
      <t xml:space="preserve">1. </t>
    </r>
    <r>
      <rPr>
        <sz val="10"/>
        <color theme="1"/>
        <rFont val="新細明體"/>
        <family val="1"/>
        <charset val="136"/>
      </rPr>
      <t>犯罪嫌疑</t>
    </r>
    <r>
      <rPr>
        <sz val="10"/>
        <color theme="1"/>
        <rFont val="Times New Roman"/>
        <family val="1"/>
      </rPr>
      <t>%</t>
    </r>
    <r>
      <rPr>
        <sz val="10"/>
        <color theme="1"/>
        <rFont val="新細明體"/>
        <family val="1"/>
        <charset val="136"/>
      </rPr>
      <t>，係女性犯罪嫌疑人數占全年全般刑案犯罪嫌疑總人數比率。</t>
    </r>
    <r>
      <rPr>
        <sz val="10"/>
        <color theme="1"/>
        <rFont val="新細明體"/>
        <family val="1"/>
        <charset val="136"/>
      </rPr>
      <t xml:space="preserve">
　　　　　</t>
    </r>
    <r>
      <rPr>
        <sz val="10"/>
        <color theme="1"/>
        <rFont val="Times New Roman"/>
        <family val="1"/>
      </rPr>
      <t xml:space="preserve">2. </t>
    </r>
    <r>
      <rPr>
        <sz val="10"/>
        <color theme="1"/>
        <rFont val="新細明體"/>
        <family val="1"/>
        <charset val="136"/>
      </rPr>
      <t>犯罪人口率</t>
    </r>
    <r>
      <rPr>
        <sz val="10"/>
        <color theme="1"/>
        <rFont val="Times New Roman"/>
        <family val="1"/>
      </rPr>
      <t xml:space="preserve"> = </t>
    </r>
    <r>
      <rPr>
        <sz val="10"/>
        <color theme="1"/>
        <rFont val="新細明體"/>
        <family val="1"/>
        <charset val="136"/>
      </rPr>
      <t>女性人數</t>
    </r>
    <r>
      <rPr>
        <sz val="10"/>
        <color theme="1"/>
        <rFont val="Times New Roman"/>
        <family val="1"/>
      </rPr>
      <t>/</t>
    </r>
    <r>
      <rPr>
        <sz val="10"/>
        <color theme="1"/>
        <rFont val="新細明體"/>
        <family val="1"/>
        <charset val="136"/>
      </rPr>
      <t>女性年中人口數</t>
    </r>
    <r>
      <rPr>
        <sz val="10"/>
        <color theme="1"/>
        <rFont val="Times New Roman"/>
        <family val="1"/>
      </rPr>
      <t>*100,000</t>
    </r>
    <r>
      <rPr>
        <sz val="10"/>
        <color theme="1"/>
        <rFont val="新細明體"/>
        <family val="1"/>
        <charset val="136"/>
      </rPr>
      <t>人。
　　　　　</t>
    </r>
    <r>
      <rPr>
        <sz val="10"/>
        <color theme="1"/>
        <rFont val="Times New Roman"/>
        <family val="1"/>
      </rPr>
      <t xml:space="preserve">3. </t>
    </r>
    <r>
      <rPr>
        <sz val="10"/>
        <color theme="1"/>
        <rFont val="新細明體"/>
        <family val="1"/>
        <charset val="136"/>
      </rPr>
      <t>執行裁判確定有罪人數係指各級法院裁判確定有罪移送檢察機關執行之人數，以下各表均同。
　　　　　</t>
    </r>
    <r>
      <rPr>
        <sz val="10"/>
        <color theme="1"/>
        <rFont val="Times New Roman"/>
        <family val="1"/>
      </rPr>
      <t xml:space="preserve">4. </t>
    </r>
    <r>
      <rPr>
        <sz val="10"/>
        <color theme="1"/>
        <rFont val="新細明體"/>
        <family val="1"/>
        <charset val="136"/>
      </rPr>
      <t>執行裁判確定有罪之合計列不含法人。</t>
    </r>
  </si>
  <si>
    <r>
      <rPr>
        <sz val="12"/>
        <color theme="1"/>
        <rFont val="Times New Roman"/>
        <family val="1"/>
      </rPr>
      <t>110年</t>
    </r>
  </si>
  <si>
    <r>
      <rPr>
        <sz val="12"/>
        <color theme="1"/>
        <rFont val="細明體"/>
        <family val="3"/>
        <charset val="136"/>
      </rPr>
      <t>總計</t>
    </r>
  </si>
  <si>
    <r>
      <rPr>
        <sz val="12"/>
        <color theme="1"/>
        <rFont val="新細明體"/>
        <family val="1"/>
        <charset val="136"/>
      </rPr>
      <t>女</t>
    </r>
    <r>
      <rPr>
        <sz val="12"/>
        <color theme="1"/>
        <rFont val="Times New Roman"/>
        <family val="1"/>
      </rPr>
      <t xml:space="preserve"> </t>
    </r>
    <r>
      <rPr>
        <sz val="12"/>
        <color theme="1"/>
        <rFont val="新細明體"/>
        <family val="1"/>
        <charset val="136"/>
      </rPr>
      <t>性人數</t>
    </r>
  </si>
  <si>
    <r>
      <rPr>
        <sz val="12"/>
        <color theme="1"/>
        <rFont val="新細明體"/>
        <family val="1"/>
        <charset val="136"/>
      </rPr>
      <t>比率</t>
    </r>
  </si>
  <si>
    <r>
      <rPr>
        <sz val="12"/>
        <color theme="1"/>
        <rFont val="新細明體"/>
        <family val="1"/>
        <charset val="136"/>
      </rPr>
      <t>總計</t>
    </r>
  </si>
  <si>
    <t>商標法</t>
  </si>
  <si>
    <t>貪污治罪條例</t>
  </si>
  <si>
    <t>洗錢防制法</t>
  </si>
  <si>
    <t>著作權法</t>
  </si>
  <si>
    <t>銀行法</t>
  </si>
  <si>
    <t>偽造有價證券罪</t>
  </si>
  <si>
    <t>藏匿人犯罪</t>
  </si>
  <si>
    <t>偽證罪</t>
  </si>
  <si>
    <t>妨害名譽及信用罪</t>
  </si>
  <si>
    <t>誣告罪</t>
  </si>
  <si>
    <t>偽造文書印文罪</t>
  </si>
  <si>
    <t>公司法</t>
  </si>
  <si>
    <t>賭博罪</t>
  </si>
  <si>
    <t>證券交易法</t>
  </si>
  <si>
    <t>侵占罪</t>
  </si>
  <si>
    <t>背信罪</t>
  </si>
  <si>
    <t>過失傷害</t>
  </si>
  <si>
    <t>政府採購法</t>
  </si>
  <si>
    <t>妨害風化罪</t>
  </si>
  <si>
    <t>其他公共危險罪</t>
  </si>
  <si>
    <t>詐欺罪</t>
  </si>
  <si>
    <t>竊盜罪</t>
  </si>
  <si>
    <t>過失致死</t>
  </si>
  <si>
    <t>藥事法</t>
  </si>
  <si>
    <t>傷害罪（不含過失傷害）</t>
  </si>
  <si>
    <t>毀棄損壞罪</t>
  </si>
  <si>
    <t>毒品危害防制條例</t>
  </si>
  <si>
    <t>妨害公務罪</t>
  </si>
  <si>
    <t>贓物罪</t>
  </si>
  <si>
    <t>妨害自由罪</t>
  </si>
  <si>
    <t>家庭暴力防治法</t>
  </si>
  <si>
    <t>恐嚇取財得利罪</t>
  </si>
  <si>
    <t>殺人罪(不含過失致死)</t>
  </si>
  <si>
    <t>不能安全駕駛罪</t>
  </si>
  <si>
    <t>重利罪</t>
  </si>
  <si>
    <t>森林法</t>
  </si>
  <si>
    <t>兒童及少年性剝削防制條例</t>
  </si>
  <si>
    <t>強盜罪</t>
  </si>
  <si>
    <t>廢棄物清理法</t>
  </si>
  <si>
    <t>槍砲彈藥刀械管制條例</t>
  </si>
  <si>
    <t>妨害性自主罪</t>
  </si>
  <si>
    <t>妨害兵役治罪條例</t>
  </si>
  <si>
    <t>妨害秩序罪</t>
  </si>
  <si>
    <t>個人資料保護法</t>
  </si>
  <si>
    <t>公職人員選舉罷免法</t>
  </si>
  <si>
    <t>妨害秘密罪</t>
  </si>
  <si>
    <t>妨害投票罪</t>
  </si>
  <si>
    <t>組織犯罪防制條例</t>
  </si>
  <si>
    <t>搶奪罪</t>
  </si>
  <si>
    <t>跟蹤騷擾防制法</t>
  </si>
  <si>
    <t>就業服務法</t>
  </si>
  <si>
    <t>妨害電腦使用罪</t>
  </si>
  <si>
    <t>期貨交易法</t>
  </si>
  <si>
    <t>稅捐稽徵法</t>
  </si>
  <si>
    <t>水土保持法</t>
  </si>
  <si>
    <t>建築法</t>
  </si>
  <si>
    <t>區域計畫法</t>
  </si>
  <si>
    <t>臺灣地區與大陸地區人民關係條例</t>
  </si>
  <si>
    <t>醫師法</t>
  </si>
  <si>
    <t>妨害農工商罪</t>
  </si>
  <si>
    <t>菸酒管理法</t>
  </si>
  <si>
    <t>野生動物保育法</t>
  </si>
  <si>
    <t>懲治走私條例</t>
  </si>
  <si>
    <t>證券投資信託及顧問法</t>
  </si>
  <si>
    <t>空氣污染防制法</t>
  </si>
  <si>
    <t>電信法</t>
  </si>
  <si>
    <t>瀆職罪</t>
  </si>
  <si>
    <t>擄人勒贖罪</t>
  </si>
  <si>
    <t>水污染防治法</t>
  </si>
  <si>
    <t>脫逃罪</t>
  </si>
  <si>
    <t>妨害婚姻及家庭罪</t>
  </si>
  <si>
    <t>湮滅證據罪</t>
  </si>
  <si>
    <t>職業安全衛生法</t>
  </si>
  <si>
    <t>漁業法</t>
  </si>
  <si>
    <t>遺棄罪</t>
  </si>
  <si>
    <t>妨害性隱私及不實性影像罪</t>
  </si>
  <si>
    <t>國家安全法</t>
  </si>
  <si>
    <t>食品安全衛生管理法</t>
  </si>
  <si>
    <t>褻瀆祀典及侵害墳墓屍體罪</t>
  </si>
  <si>
    <t>偽造貨幣罪</t>
  </si>
  <si>
    <t>營業秘密法</t>
  </si>
  <si>
    <t>勞動檢查法</t>
  </si>
  <si>
    <t>妨害國幣懲治條例</t>
  </si>
  <si>
    <t>農藥管理法</t>
  </si>
  <si>
    <t>總統副總統選舉罷免法</t>
  </si>
  <si>
    <t>山坡地保育利用條例</t>
  </si>
  <si>
    <t>都市計畫法</t>
  </si>
  <si>
    <t>律師法</t>
  </si>
  <si>
    <t>農會法</t>
  </si>
  <si>
    <t>保險法</t>
  </si>
  <si>
    <t>通訊保障及監察法</t>
  </si>
  <si>
    <t>管理外匯條例</t>
  </si>
  <si>
    <t>勞動基準法</t>
  </si>
  <si>
    <t>墮胎罪</t>
  </si>
  <si>
    <t>水利法</t>
  </si>
  <si>
    <t>健康食品管理法</t>
  </si>
  <si>
    <t>公平交易法</t>
  </si>
  <si>
    <t>漁會法</t>
  </si>
  <si>
    <t>化粧品衛生管理條例</t>
  </si>
  <si>
    <t>票券金融管理法</t>
  </si>
  <si>
    <t>農業金融法</t>
  </si>
  <si>
    <t>電業法</t>
  </si>
  <si>
    <t>信用合作社法</t>
  </si>
  <si>
    <t>外患罪</t>
  </si>
  <si>
    <t>偽造度量衡罪</t>
  </si>
  <si>
    <t>其他</t>
  </si>
  <si>
    <r>
      <rPr>
        <sz val="10"/>
        <color theme="1"/>
        <rFont val="新細明體"/>
        <family val="1"/>
        <charset val="136"/>
      </rPr>
      <t>資料來源：法務部統計處。</t>
    </r>
  </si>
  <si>
    <r>
      <rPr>
        <sz val="10"/>
        <color theme="1"/>
        <rFont val="新細明體"/>
        <family val="1"/>
        <charset val="136"/>
      </rPr>
      <t>說　　明：</t>
    </r>
    <r>
      <rPr>
        <sz val="10"/>
        <color theme="1"/>
        <rFont val="Times New Roman"/>
        <family val="1"/>
      </rPr>
      <t xml:space="preserve">1. </t>
    </r>
    <r>
      <rPr>
        <sz val="10"/>
        <color theme="1"/>
        <rFont val="新細明體"/>
        <family val="1"/>
        <charset val="136"/>
      </rPr>
      <t>本表總計人數不含法人。
　　　　　</t>
    </r>
    <r>
      <rPr>
        <sz val="10"/>
        <color theme="1"/>
        <rFont val="Times New Roman"/>
        <family val="1"/>
      </rPr>
      <t xml:space="preserve">2. </t>
    </r>
    <r>
      <rPr>
        <sz val="10"/>
        <color theme="1"/>
        <rFont val="新細明體"/>
        <family val="1"/>
        <charset val="136"/>
      </rPr>
      <t>本表殺人罪不含過失致死；傷害罪不含過失傷害；其他公共危險罪係指未包含不能安全駕駛罪之公共危險罪。</t>
    </r>
  </si>
  <si>
    <r>
      <rPr>
        <sz val="12"/>
        <color theme="1"/>
        <rFont val="新細明體"/>
        <family val="1"/>
        <charset val="136"/>
      </rPr>
      <t>偵查、審理階段</t>
    </r>
  </si>
  <si>
    <t>矯正階段</t>
  </si>
  <si>
    <t>保護管束新收階段</t>
  </si>
  <si>
    <t>偵結緩起訴處分</t>
  </si>
  <si>
    <t>新入所被告</t>
  </si>
  <si>
    <t>新入所受觀察勒戒</t>
  </si>
  <si>
    <t>新入所受戒治</t>
  </si>
  <si>
    <t>新入監</t>
  </si>
  <si>
    <t>合計</t>
  </si>
  <si>
    <t>件</t>
  </si>
  <si>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</si>
  <si>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</si>
  <si>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</si>
  <si>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</si>
  <si>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</si>
  <si>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</si>
  <si>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110年</t>
    </r>
  </si>
  <si>
    <r>
      <rPr>
        <sz val="12"/>
        <color theme="1"/>
        <rFont val="Times New Roman"/>
        <family val="1"/>
      </rPr>
      <t>112</t>
    </r>
    <r>
      <rPr>
        <sz val="12"/>
        <color theme="1"/>
        <rFont val="Microsoft JhengHei"/>
        <family val="2"/>
        <charset val="136"/>
      </rPr>
      <t>年</t>
    </r>
  </si>
  <si>
    <r>
      <rPr>
        <sz val="10"/>
        <color theme="1"/>
        <rFont val="新細明體"/>
        <family val="1"/>
        <charset val="136"/>
      </rPr>
      <t>資料來源：法務部統計處。</t>
    </r>
  </si>
  <si>
    <r>
      <rPr>
        <sz val="10"/>
        <color theme="1"/>
        <rFont val="新細明體"/>
        <family val="1"/>
        <charset val="136"/>
      </rPr>
      <t>說　　明：</t>
    </r>
    <r>
      <rPr>
        <sz val="10"/>
        <color theme="1"/>
        <rFont val="Times New Roman"/>
        <family val="1"/>
      </rPr>
      <t>1. %</t>
    </r>
    <r>
      <rPr>
        <sz val="10"/>
        <color theme="1"/>
        <rFont val="新細明體"/>
        <family val="1"/>
        <charset val="136"/>
      </rPr>
      <t>為各項處遇之女性人數除以該項處遇之總人數再乘以</t>
    </r>
    <r>
      <rPr>
        <sz val="10"/>
        <color theme="1"/>
        <rFont val="Times New Roman"/>
        <family val="1"/>
      </rPr>
      <t>100</t>
    </r>
    <r>
      <rPr>
        <sz val="10"/>
        <color theme="1"/>
        <rFont val="新細明體"/>
        <family val="1"/>
        <charset val="136"/>
      </rPr>
      <t>。
　　　　　</t>
    </r>
    <r>
      <rPr>
        <sz val="10"/>
        <color theme="1"/>
        <rFont val="Times New Roman"/>
        <family val="1"/>
      </rPr>
      <t xml:space="preserve">2. </t>
    </r>
    <r>
      <rPr>
        <sz val="10"/>
        <color theme="1"/>
        <rFont val="新細明體"/>
        <family val="1"/>
        <charset val="136"/>
      </rPr>
      <t>本表人數皆不含法人。</t>
    </r>
  </si>
  <si>
    <t>高齡
年中人口數</t>
  </si>
  <si>
    <r>
      <rPr>
        <sz val="12"/>
        <color theme="1"/>
        <rFont val="新細明體"/>
        <family val="1"/>
        <charset val="136"/>
      </rPr>
      <t>地方檢察署執行裁判確定有罪</t>
    </r>
  </si>
  <si>
    <r>
      <rPr>
        <sz val="12"/>
        <color theme="1"/>
        <rFont val="新細明體"/>
        <family val="1"/>
        <charset val="136"/>
      </rPr>
      <t>普通刑法</t>
    </r>
  </si>
  <si>
    <r>
      <rPr>
        <sz val="12"/>
        <color theme="1"/>
        <rFont val="新細明體"/>
        <family val="1"/>
        <charset val="136"/>
      </rPr>
      <t>特別刑法</t>
    </r>
  </si>
  <si>
    <t>高齡</t>
  </si>
  <si>
    <r>
      <rPr>
        <sz val="12"/>
        <color theme="1"/>
        <rFont val="新細明體"/>
        <family val="1"/>
        <charset val="136"/>
      </rPr>
      <t>總計</t>
    </r>
  </si>
  <si>
    <r>
      <rPr>
        <sz val="12"/>
        <color theme="1"/>
        <rFont val="新細明體"/>
        <family val="1"/>
        <charset val="136"/>
      </rPr>
      <t>總計</t>
    </r>
  </si>
  <si>
    <t>犯罪人口率</t>
  </si>
  <si>
    <t>104年</t>
  </si>
  <si>
    <t>105年</t>
  </si>
  <si>
    <t>106年</t>
  </si>
  <si>
    <t>107年</t>
  </si>
  <si>
    <t>108年</t>
  </si>
  <si>
    <t>109年</t>
  </si>
  <si>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</si>
  <si>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</si>
  <si>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</si>
  <si>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</si>
  <si>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</si>
  <si>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</si>
  <si>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110年</t>
    </r>
  </si>
  <si>
    <r>
      <rPr>
        <sz val="12"/>
        <color theme="1"/>
        <rFont val="Times New Roman"/>
        <family val="1"/>
      </rPr>
      <t>111年</t>
    </r>
  </si>
  <si>
    <r>
      <rPr>
        <sz val="12"/>
        <color theme="1"/>
        <rFont val="Times New Roman"/>
        <family val="1"/>
      </rPr>
      <t>112年</t>
    </r>
  </si>
  <si>
    <r>
      <rPr>
        <sz val="12"/>
        <color theme="1"/>
        <rFont val="Times New Roman"/>
        <family val="1"/>
      </rPr>
      <t>113年</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</si>
  <si>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</si>
  <si>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</si>
  <si>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</si>
  <si>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</si>
  <si>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</si>
  <si>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</si>
  <si>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</si>
  <si>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</si>
  <si>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</si>
  <si>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</si>
  <si>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</si>
  <si>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</si>
  <si>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</si>
  <si>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</si>
  <si>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</si>
  <si>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</si>
  <si>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</si>
  <si>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</si>
  <si>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</si>
  <si>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</si>
  <si>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</si>
  <si>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</si>
  <si>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</si>
  <si>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</si>
  <si>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</si>
  <si>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</si>
  <si>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</si>
  <si>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r>
      <rPr>
        <sz val="12"/>
        <color theme="1"/>
        <rFont val="細明體"/>
        <family val="3"/>
        <charset val="136"/>
      </rPr>
      <t>總計</t>
    </r>
  </si>
  <si>
    <r>
      <rPr>
        <sz val="12"/>
        <color theme="1"/>
        <rFont val="細明體"/>
        <family val="3"/>
        <charset val="136"/>
      </rPr>
      <t>高齡人數</t>
    </r>
  </si>
  <si>
    <r>
      <rPr>
        <sz val="12"/>
        <color theme="1"/>
        <rFont val="細明體"/>
        <family val="3"/>
        <charset val="136"/>
      </rPr>
      <t>比率</t>
    </r>
  </si>
  <si>
    <t xml:space="preserve">殺人罪 </t>
  </si>
  <si>
    <t>偽證及誣告罪</t>
  </si>
  <si>
    <t>傷害罪</t>
  </si>
  <si>
    <r>
      <rPr>
        <sz val="12"/>
        <color theme="1"/>
        <rFont val="細明體"/>
        <family val="3"/>
        <charset val="136"/>
      </rPr>
      <t>公</t>
    </r>
    <r>
      <rPr>
        <sz val="12"/>
        <color theme="1"/>
        <rFont val="細明體"/>
        <family val="3"/>
        <charset val="136"/>
      </rPr>
      <t>共</t>
    </r>
    <r>
      <rPr>
        <sz val="12"/>
        <color theme="1"/>
        <rFont val="細明體"/>
        <family val="3"/>
        <charset val="136"/>
      </rPr>
      <t>危</t>
    </r>
    <r>
      <rPr>
        <sz val="12"/>
        <color theme="1"/>
        <rFont val="細明體"/>
        <family val="3"/>
        <charset val="136"/>
      </rPr>
      <t>險罪</t>
    </r>
  </si>
  <si>
    <t>背信及重利罪</t>
  </si>
  <si>
    <t>恐嚇及擄人勒贖罪</t>
  </si>
  <si>
    <t>其  他</t>
  </si>
  <si>
    <r>
      <rPr>
        <sz val="10"/>
        <color theme="1"/>
        <rFont val="新細明體"/>
        <family val="1"/>
        <charset val="136"/>
      </rPr>
      <t>資料來源：法務部統計處。</t>
    </r>
  </si>
  <si>
    <r>
      <rPr>
        <sz val="15"/>
        <color theme="1"/>
        <rFont val="新細明體"/>
        <family val="1"/>
        <charset val="136"/>
      </rPr>
      <t>表</t>
    </r>
    <r>
      <rPr>
        <sz val="15"/>
        <color theme="1"/>
        <rFont val="Times New Roman"/>
        <family val="1"/>
      </rPr>
      <t>4-2-3</t>
    </r>
    <r>
      <rPr>
        <sz val="15"/>
        <color theme="1"/>
        <rFont val="新細明體"/>
        <family val="1"/>
        <charset val="136"/>
      </rPr>
      <t>　近</t>
    </r>
    <r>
      <rPr>
        <sz val="15"/>
        <color theme="1"/>
        <rFont val="Times New Roman"/>
        <family val="1"/>
      </rPr>
      <t>10</t>
    </r>
    <r>
      <rPr>
        <sz val="15"/>
        <color theme="1"/>
        <rFont val="新細明體"/>
        <family val="1"/>
        <charset val="136"/>
      </rPr>
      <t>年地方檢察署執行特別刑法裁判確定有罪之高齡犯罪者罪名</t>
    </r>
  </si>
  <si>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</si>
  <si>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</si>
  <si>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</si>
  <si>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</si>
  <si>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</si>
  <si>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</si>
  <si>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110年</t>
    </r>
  </si>
  <si>
    <r>
      <rPr>
        <sz val="12"/>
        <color theme="1"/>
        <rFont val="Times New Roman"/>
        <family val="1"/>
      </rPr>
      <t>112</t>
    </r>
    <r>
      <rPr>
        <sz val="12"/>
        <color theme="1"/>
        <rFont val="新細明體"/>
        <family val="1"/>
        <charset val="136"/>
      </rPr>
      <t>年</t>
    </r>
  </si>
  <si>
    <r>
      <rPr>
        <sz val="12"/>
        <color theme="1"/>
        <rFont val="Times New Roman"/>
        <family val="1"/>
      </rPr>
      <t>113</t>
    </r>
    <r>
      <rPr>
        <sz val="12"/>
        <color theme="1"/>
        <rFont val="Microsoft JhengHei"/>
        <family val="2"/>
        <charset val="136"/>
      </rPr>
      <t>年</t>
    </r>
  </si>
  <si>
    <t>高齡人數</t>
  </si>
  <si>
    <t>比率</t>
  </si>
  <si>
    <r>
      <rPr>
        <sz val="12"/>
        <color theme="1"/>
        <rFont val="新細明體"/>
        <family val="1"/>
        <charset val="136"/>
      </rPr>
      <t>總計</t>
    </r>
  </si>
  <si>
    <r>
      <rPr>
        <sz val="10"/>
        <color theme="1"/>
        <rFont val="新細明體"/>
        <family val="1"/>
        <charset val="136"/>
      </rPr>
      <t>資料來源：法務部統計處。</t>
    </r>
  </si>
  <si>
    <r>
      <rPr>
        <sz val="15"/>
        <color theme="1"/>
        <rFont val="新細明體"/>
        <family val="1"/>
        <charset val="136"/>
      </rPr>
      <t>表</t>
    </r>
    <r>
      <rPr>
        <sz val="15"/>
        <color theme="1"/>
        <rFont val="Times New Roman"/>
        <family val="1"/>
      </rPr>
      <t>4-2-4</t>
    </r>
    <r>
      <rPr>
        <sz val="15"/>
        <color theme="1"/>
        <rFont val="新細明體"/>
        <family val="1"/>
        <charset val="136"/>
      </rPr>
      <t>　近</t>
    </r>
    <r>
      <rPr>
        <sz val="15"/>
        <color theme="1"/>
        <rFont val="Times New Roman"/>
        <family val="1"/>
      </rPr>
      <t>10</t>
    </r>
    <r>
      <rPr>
        <sz val="15"/>
        <color theme="1"/>
        <rFont val="新細明體"/>
        <family val="1"/>
        <charset val="136"/>
      </rPr>
      <t>年高齡犯罪者之處遇</t>
    </r>
  </si>
  <si>
    <r>
      <rPr>
        <sz val="12"/>
        <color theme="1"/>
        <rFont val="新細明體"/>
        <family val="1"/>
        <charset val="136"/>
      </rPr>
      <t>偵查、審理階段</t>
    </r>
  </si>
  <si>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</si>
  <si>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</si>
  <si>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</si>
  <si>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</si>
  <si>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</si>
  <si>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</si>
  <si>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110年</t>
    </r>
  </si>
  <si>
    <r>
      <rPr>
        <sz val="12"/>
        <color theme="1"/>
        <rFont val="Times New Roman"/>
        <family val="1"/>
      </rPr>
      <t>111年</t>
    </r>
  </si>
  <si>
    <r>
      <rPr>
        <sz val="12"/>
        <color theme="1"/>
        <rFont val="Times New Roman"/>
        <family val="1"/>
      </rPr>
      <t>112年</t>
    </r>
  </si>
  <si>
    <r>
      <rPr>
        <sz val="12"/>
        <color theme="1"/>
        <rFont val="Times New Roman"/>
        <family val="1"/>
      </rPr>
      <t>113年</t>
    </r>
  </si>
  <si>
    <t>資料來源：法務部統計處。</t>
  </si>
  <si>
    <r>
      <rPr>
        <sz val="10"/>
        <color theme="1"/>
        <rFont val="新細明體"/>
        <family val="1"/>
        <charset val="136"/>
      </rPr>
      <t>　　　　　</t>
    </r>
  </si>
  <si>
    <r>
      <rPr>
        <sz val="10"/>
        <color theme="1"/>
        <rFont val="新細明體"/>
        <family val="1"/>
        <charset val="136"/>
      </rPr>
      <t>　　　　　</t>
    </r>
  </si>
  <si>
    <r>
      <rPr>
        <sz val="10"/>
        <color theme="1"/>
        <rFont val="新細明體"/>
        <family val="1"/>
        <charset val="136"/>
      </rPr>
      <t>　　　　　</t>
    </r>
  </si>
  <si>
    <r>
      <rPr>
        <sz val="15"/>
        <color theme="1"/>
        <rFont val="新細明體"/>
        <family val="1"/>
        <charset val="136"/>
      </rPr>
      <t>表</t>
    </r>
    <r>
      <rPr>
        <sz val="15"/>
        <color theme="1"/>
        <rFont val="Times New Roman"/>
        <family val="1"/>
      </rPr>
      <t>4-3-1</t>
    </r>
    <r>
      <rPr>
        <sz val="15"/>
        <color theme="1"/>
        <rFont val="新細明體"/>
        <family val="1"/>
        <charset val="136"/>
      </rPr>
      <t>　近</t>
    </r>
    <r>
      <rPr>
        <sz val="15"/>
        <color theme="1"/>
        <rFont val="Times New Roman"/>
        <family val="1"/>
      </rPr>
      <t>10</t>
    </r>
    <r>
      <rPr>
        <sz val="15"/>
        <color theme="1"/>
        <rFont val="新細明體"/>
        <family val="1"/>
        <charset val="136"/>
      </rPr>
      <t>年毒品犯罪嫌疑與確定有罪人數</t>
    </r>
  </si>
  <si>
    <r>
      <rPr>
        <sz val="12"/>
        <color theme="1"/>
        <rFont val="新細明體"/>
        <family val="1"/>
        <charset val="136"/>
      </rPr>
      <t>地方檢察署執行裁判確定有罪</t>
    </r>
  </si>
  <si>
    <r>
      <rPr>
        <sz val="12"/>
        <color theme="1"/>
        <rFont val="新細明體"/>
        <family val="1"/>
        <charset val="136"/>
      </rPr>
      <t>總計</t>
    </r>
  </si>
  <si>
    <r>
      <rPr>
        <sz val="12"/>
        <color theme="1"/>
        <rFont val="新細明體"/>
        <family val="1"/>
        <charset val="136"/>
      </rPr>
      <t>男</t>
    </r>
  </si>
  <si>
    <r>
      <rPr>
        <sz val="12"/>
        <color theme="1"/>
        <rFont val="新細明體"/>
        <family val="1"/>
        <charset val="136"/>
      </rPr>
      <t>女</t>
    </r>
  </si>
  <si>
    <r>
      <rPr>
        <sz val="12"/>
        <color theme="1"/>
        <rFont val="新細明體"/>
        <family val="1"/>
        <charset val="136"/>
      </rPr>
      <t>總</t>
    </r>
    <r>
      <rPr>
        <sz val="12"/>
        <color theme="1"/>
        <rFont val="新細明體"/>
        <family val="1"/>
        <charset val="136"/>
      </rPr>
      <t>計</t>
    </r>
  </si>
  <si>
    <r>
      <rPr>
        <sz val="12"/>
        <color theme="1"/>
        <rFont val="新細明體"/>
        <family val="1"/>
        <charset val="136"/>
      </rPr>
      <t>男</t>
    </r>
    <r>
      <rPr>
        <sz val="12"/>
        <color theme="1"/>
        <rFont val="Times New Roman"/>
        <family val="1"/>
      </rPr>
      <t xml:space="preserve">   </t>
    </r>
  </si>
  <si>
    <r>
      <rPr>
        <sz val="12"/>
        <color theme="1"/>
        <rFont val="新細明體"/>
        <family val="1"/>
        <charset val="136"/>
      </rPr>
      <t>女</t>
    </r>
    <r>
      <rPr>
        <sz val="12"/>
        <color theme="1"/>
        <rFont val="Times New Roman"/>
        <family val="1"/>
      </rPr>
      <t xml:space="preserve">  </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</si>
  <si>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</si>
  <si>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</si>
  <si>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</si>
  <si>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</si>
  <si>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</si>
  <si>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</si>
  <si>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</si>
  <si>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</si>
  <si>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</si>
  <si>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</si>
  <si>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t>
    </r>
    <r>
      <rPr>
        <sz val="12"/>
        <color theme="1"/>
        <rFont val="細明體"/>
        <family val="3"/>
        <charset val="136"/>
      </rPr>
      <t>年</t>
    </r>
  </si>
  <si>
    <r>
      <rPr>
        <sz val="10"/>
        <color theme="1"/>
        <rFont val="新細明體"/>
        <family val="1"/>
        <charset val="136"/>
      </rPr>
      <t xml:space="preserve">說　　明：1.毒品罪包括毒品危害防制條例、肅清煙毒條例及麻醉藥品管理條例。 
</t>
    </r>
    <r>
      <rPr>
        <sz val="10"/>
        <color theme="1"/>
        <rFont val="Times New Roman"/>
        <family val="1"/>
      </rPr>
      <t xml:space="preserve">                    2. %</t>
    </r>
    <r>
      <rPr>
        <sz val="10"/>
        <color theme="1"/>
        <rFont val="新細明體"/>
        <family val="1"/>
        <charset val="136"/>
      </rPr>
      <t>為各性別犯罪人數除以該項總人數再乘以</t>
    </r>
    <r>
      <rPr>
        <sz val="10"/>
        <color theme="1"/>
        <rFont val="Times New Roman"/>
        <family val="1"/>
      </rPr>
      <t>100</t>
    </r>
    <r>
      <rPr>
        <sz val="10"/>
        <color theme="1"/>
        <rFont val="新細明體"/>
        <family val="1"/>
        <charset val="136"/>
      </rPr>
      <t>。</t>
    </r>
  </si>
  <si>
    <r>
      <rPr>
        <sz val="15"/>
        <color theme="1"/>
        <rFont val="新細明體"/>
        <family val="1"/>
        <charset val="136"/>
      </rPr>
      <t>表</t>
    </r>
    <r>
      <rPr>
        <sz val="15"/>
        <color theme="1"/>
        <rFont val="Times New Roman"/>
        <family val="1"/>
      </rPr>
      <t>4-3-2</t>
    </r>
    <r>
      <rPr>
        <sz val="15"/>
        <color theme="1"/>
        <rFont val="新細明體"/>
        <family val="1"/>
        <charset val="136"/>
      </rPr>
      <t>　近</t>
    </r>
    <r>
      <rPr>
        <sz val="15"/>
        <color theme="1"/>
        <rFont val="Times New Roman"/>
        <family val="1"/>
      </rPr>
      <t>10</t>
    </r>
    <r>
      <rPr>
        <sz val="15"/>
        <color theme="1"/>
        <rFont val="新細明體"/>
        <family val="1"/>
        <charset val="136"/>
      </rPr>
      <t>年地方檢察署執行毒品危害防制條例裁判確定有罪人數</t>
    </r>
    <r>
      <rPr>
        <sz val="15"/>
        <color theme="1"/>
        <rFont val="Times New Roman"/>
        <family val="1"/>
      </rPr>
      <t xml:space="preserve"> </t>
    </r>
  </si>
  <si>
    <r>
      <rPr>
        <sz val="12"/>
        <color theme="1"/>
        <rFont val="新細明體"/>
        <family val="1"/>
        <charset val="136"/>
      </rPr>
      <t>總計</t>
    </r>
  </si>
  <si>
    <t>製販運輸</t>
  </si>
  <si>
    <r>
      <rPr>
        <sz val="12"/>
        <color theme="1"/>
        <rFont val="新細明體"/>
        <family val="1"/>
        <charset val="136"/>
      </rPr>
      <t>施用</t>
    </r>
  </si>
  <si>
    <r>
      <rPr>
        <sz val="12"/>
        <color theme="1"/>
        <rFont val="新細明體"/>
        <family val="1"/>
        <charset val="136"/>
      </rPr>
      <t>持有</t>
    </r>
  </si>
  <si>
    <r>
      <rPr>
        <sz val="12"/>
        <color theme="1"/>
        <rFont val="新細明體"/>
        <family val="1"/>
        <charset val="136"/>
      </rPr>
      <t>其他</t>
    </r>
  </si>
  <si>
    <r>
      <rPr>
        <sz val="12"/>
        <color theme="1"/>
        <rFont val="新細明體"/>
        <family val="1"/>
        <charset val="136"/>
      </rPr>
      <t>第一級</t>
    </r>
  </si>
  <si>
    <r>
      <rPr>
        <sz val="12"/>
        <color theme="1"/>
        <rFont val="新細明體"/>
        <family val="1"/>
        <charset val="136"/>
      </rPr>
      <t>第二級</t>
    </r>
  </si>
  <si>
    <r>
      <rPr>
        <sz val="12"/>
        <color theme="1"/>
        <rFont val="新細明體"/>
        <family val="1"/>
        <charset val="136"/>
      </rPr>
      <t>第三級</t>
    </r>
  </si>
  <si>
    <r>
      <rPr>
        <sz val="12"/>
        <color theme="1"/>
        <rFont val="新細明體"/>
        <family val="1"/>
        <charset val="136"/>
      </rPr>
      <t>第四級</t>
    </r>
  </si>
  <si>
    <r>
      <rPr>
        <sz val="12"/>
        <color theme="1"/>
        <rFont val="新細明體"/>
        <family val="1"/>
        <charset val="136"/>
      </rPr>
      <t>第一級</t>
    </r>
  </si>
  <si>
    <r>
      <rPr>
        <sz val="12"/>
        <color theme="1"/>
        <rFont val="新細明體"/>
        <family val="1"/>
        <charset val="136"/>
      </rPr>
      <t>第二級</t>
    </r>
  </si>
  <si>
    <r>
      <rPr>
        <sz val="12"/>
        <color theme="1"/>
        <rFont val="新細明體"/>
        <family val="1"/>
        <charset val="136"/>
      </rPr>
      <t>第一級</t>
    </r>
  </si>
  <si>
    <r>
      <rPr>
        <sz val="12"/>
        <color theme="1"/>
        <rFont val="新細明體"/>
        <family val="1"/>
        <charset val="136"/>
      </rPr>
      <t>第二級</t>
    </r>
  </si>
  <si>
    <r>
      <rPr>
        <sz val="12"/>
        <color theme="1"/>
        <rFont val="新細明體"/>
        <family val="1"/>
        <charset val="136"/>
      </rPr>
      <t>第三級</t>
    </r>
  </si>
  <si>
    <r>
      <rPr>
        <sz val="12"/>
        <color theme="1"/>
        <rFont val="新細明體"/>
        <family val="1"/>
        <charset val="136"/>
      </rPr>
      <t>第四級</t>
    </r>
  </si>
  <si>
    <r>
      <rPr>
        <sz val="12"/>
        <color rgb="FF000000"/>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</si>
  <si>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</si>
  <si>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</si>
  <si>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</si>
  <si>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</si>
  <si>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</si>
  <si>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</si>
  <si>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</si>
  <si>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</si>
  <si>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</si>
  <si>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</si>
  <si>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</si>
  <si>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Times New Roman"/>
        <family val="1"/>
      </rPr>
      <t>113</t>
    </r>
    <r>
      <rPr>
        <sz val="12"/>
        <color theme="1"/>
        <rFont val="Microsoft JhengHei"/>
        <family val="2"/>
        <charset val="136"/>
      </rPr>
      <t>年</t>
    </r>
  </si>
  <si>
    <r>
      <rPr>
        <sz val="10"/>
        <color theme="1"/>
        <rFont val="新細明體"/>
        <family val="1"/>
        <charset val="136"/>
      </rPr>
      <t>資料來源：法務部統計處。</t>
    </r>
  </si>
  <si>
    <r>
      <rPr>
        <sz val="10"/>
        <color theme="1"/>
        <rFont val="新細明體"/>
        <family val="1"/>
        <charset val="136"/>
      </rPr>
      <t>說　　明：製販運輸，含單純製販運輸，及製販運輸兼施用。</t>
    </r>
  </si>
  <si>
    <r>
      <rPr>
        <sz val="15"/>
        <color theme="1"/>
        <rFont val="新細明體"/>
        <family val="1"/>
        <charset val="136"/>
      </rPr>
      <t>表</t>
    </r>
    <r>
      <rPr>
        <sz val="15"/>
        <color theme="1"/>
        <rFont val="Times New Roman"/>
        <family val="1"/>
      </rPr>
      <t>4-3-3</t>
    </r>
    <r>
      <rPr>
        <sz val="15"/>
        <color theme="1"/>
        <rFont val="新細明體"/>
        <family val="1"/>
        <charset val="136"/>
      </rPr>
      <t>　近</t>
    </r>
    <r>
      <rPr>
        <sz val="15"/>
        <color theme="1"/>
        <rFont val="Times New Roman"/>
        <family val="1"/>
      </rPr>
      <t>10</t>
    </r>
    <r>
      <rPr>
        <sz val="15"/>
        <color theme="1"/>
        <rFont val="新細明體"/>
        <family val="1"/>
        <charset val="136"/>
      </rPr>
      <t>年地方檢察署執行緩起訴戒癮治療情形</t>
    </r>
  </si>
  <si>
    <t>附命戒癮治療緩起訴處分</t>
  </si>
  <si>
    <t>撤銷緩起訴處分</t>
  </si>
  <si>
    <r>
      <rPr>
        <sz val="12"/>
        <color theme="1"/>
        <rFont val="新細明體"/>
        <family val="1"/>
        <charset val="136"/>
      </rPr>
      <t>總計</t>
    </r>
  </si>
  <si>
    <r>
      <rPr>
        <sz val="12"/>
        <color theme="1"/>
        <rFont val="新細明體"/>
        <family val="1"/>
        <charset val="136"/>
      </rPr>
      <t>第一級毒品</t>
    </r>
  </si>
  <si>
    <r>
      <rPr>
        <sz val="12"/>
        <color theme="1"/>
        <rFont val="新細明體"/>
        <family val="1"/>
        <charset val="136"/>
      </rPr>
      <t>第二級毒品</t>
    </r>
  </si>
  <si>
    <r>
      <rPr>
        <sz val="12"/>
        <color theme="1"/>
        <rFont val="新細明體"/>
        <family val="1"/>
        <charset val="136"/>
      </rPr>
      <t>總計</t>
    </r>
  </si>
  <si>
    <r>
      <rPr>
        <sz val="12"/>
        <color theme="1"/>
        <rFont val="新細明體"/>
        <family val="1"/>
        <charset val="136"/>
      </rPr>
      <t>第一級毒品</t>
    </r>
  </si>
  <si>
    <r>
      <rPr>
        <sz val="12"/>
        <color theme="1"/>
        <rFont val="新細明體"/>
        <family val="1"/>
        <charset val="136"/>
      </rPr>
      <t>第二級毒品</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</si>
  <si>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</si>
  <si>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</si>
  <si>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</si>
  <si>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</si>
  <si>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</si>
  <si>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</si>
  <si>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0"/>
        <color theme="1"/>
        <rFont val="新細明體"/>
        <family val="1"/>
        <charset val="136"/>
      </rPr>
      <t>資料來源：法務部統計處。</t>
    </r>
  </si>
  <si>
    <r>
      <rPr>
        <sz val="10"/>
        <color theme="1"/>
        <rFont val="新細明體"/>
        <family val="1"/>
        <charset val="136"/>
      </rPr>
      <t>說　　明：</t>
    </r>
    <r>
      <rPr>
        <sz val="10"/>
        <color theme="1"/>
        <rFont val="Times New Roman"/>
        <family val="1"/>
      </rPr>
      <t xml:space="preserve">1. </t>
    </r>
    <r>
      <rPr>
        <sz val="10"/>
        <color theme="1"/>
        <rFont val="新細明體"/>
        <family val="1"/>
        <charset val="136"/>
      </rPr>
      <t>本表以被告違反毒品危害防制條例第</t>
    </r>
    <r>
      <rPr>
        <sz val="10"/>
        <color theme="1"/>
        <rFont val="Times New Roman"/>
        <family val="1"/>
      </rPr>
      <t>10</t>
    </r>
    <r>
      <rPr>
        <sz val="10"/>
        <color theme="1"/>
        <rFont val="新細明體"/>
        <family val="1"/>
        <charset val="136"/>
      </rPr>
      <t>條施用第一級或第二級毒品罪為統計範圍。
　　　　　</t>
    </r>
    <r>
      <rPr>
        <sz val="10"/>
        <color theme="1"/>
        <rFont val="Times New Roman"/>
        <family val="1"/>
      </rPr>
      <t xml:space="preserve">2. </t>
    </r>
    <r>
      <rPr>
        <sz val="10"/>
        <color theme="1"/>
        <rFont val="新細明體"/>
        <family val="1"/>
        <charset val="136"/>
      </rPr>
      <t>撤銷緩起訴處分依撤緩案件結案為統計基準。
　　　　　</t>
    </r>
    <r>
      <rPr>
        <sz val="10"/>
        <color theme="1"/>
        <rFont val="Times New Roman"/>
        <family val="1"/>
      </rPr>
      <t xml:space="preserve">3. </t>
    </r>
    <r>
      <rPr>
        <sz val="10"/>
        <color theme="1"/>
        <rFont val="新細明體"/>
        <family val="1"/>
        <charset val="136"/>
      </rPr>
      <t>本表同年度一人涉及多件者，以一人計。</t>
    </r>
  </si>
  <si>
    <r>
      <rPr>
        <sz val="15"/>
        <color theme="1"/>
        <rFont val="新細明體"/>
        <family val="1"/>
        <charset val="136"/>
      </rPr>
      <t>表</t>
    </r>
    <r>
      <rPr>
        <sz val="15"/>
        <color theme="1"/>
        <rFont val="Times New Roman"/>
        <family val="1"/>
      </rPr>
      <t>4-3-4</t>
    </r>
    <r>
      <rPr>
        <sz val="15"/>
        <color theme="1"/>
        <rFont val="新細明體"/>
        <family val="1"/>
        <charset val="136"/>
      </rPr>
      <t>　近</t>
    </r>
    <r>
      <rPr>
        <sz val="15"/>
        <color theme="1"/>
        <rFont val="Times New Roman"/>
        <family val="1"/>
      </rPr>
      <t>5</t>
    </r>
    <r>
      <rPr>
        <sz val="15"/>
        <color theme="1"/>
        <rFont val="新細明體"/>
        <family val="1"/>
        <charset val="136"/>
      </rPr>
      <t>年地方檢察署施用第一、二級毒品戒癮治療</t>
    </r>
    <r>
      <rPr>
        <sz val="15"/>
        <color theme="1"/>
        <rFont val="Times New Roman"/>
        <family val="1"/>
      </rPr>
      <t>2</t>
    </r>
    <r>
      <rPr>
        <sz val="15"/>
        <color theme="1"/>
        <rFont val="新細明體"/>
        <family val="1"/>
        <charset val="136"/>
      </rPr>
      <t>年內再犯施用毒品罪情形</t>
    </r>
  </si>
  <si>
    <r>
      <rPr>
        <sz val="11"/>
        <color theme="1"/>
        <rFont val="細明體"/>
        <family val="3"/>
        <charset val="136"/>
      </rPr>
      <t>截至</t>
    </r>
    <r>
      <rPr>
        <sz val="11"/>
        <color theme="1"/>
        <rFont val="Times New Roman"/>
        <family val="1"/>
      </rPr>
      <t>113</t>
    </r>
    <r>
      <rPr>
        <sz val="11"/>
        <color theme="1"/>
        <rFont val="細明體"/>
        <family val="3"/>
        <charset val="136"/>
      </rPr>
      <t>年底</t>
    </r>
  </si>
  <si>
    <t>緩起訴處分確定
附命戒癮治療</t>
  </si>
  <si>
    <r>
      <rPr>
        <sz val="12"/>
        <color theme="1"/>
        <rFont val="新細明體"/>
        <family val="1"/>
        <charset val="136"/>
      </rPr>
      <t>再犯經過時間</t>
    </r>
  </si>
  <si>
    <r>
      <rPr>
        <sz val="12"/>
        <color theme="1"/>
        <rFont val="新細明體"/>
        <family val="1"/>
        <charset val="136"/>
      </rPr>
      <t>六月以下</t>
    </r>
  </si>
  <si>
    <t>逾六月一年未滿</t>
  </si>
  <si>
    <t>一年以上二年未滿</t>
  </si>
  <si>
    <r>
      <rPr>
        <sz val="12"/>
        <color theme="1"/>
        <rFont val="Times New Roman"/>
        <family val="1"/>
      </rPr>
      <t>109</t>
    </r>
    <r>
      <rPr>
        <sz val="12"/>
        <color theme="1"/>
        <rFont val="微軟正黑體"/>
        <family val="2"/>
        <charset val="136"/>
      </rPr>
      <t>年至</t>
    </r>
    <r>
      <rPr>
        <sz val="12"/>
        <color theme="1"/>
        <rFont val="Calibri"/>
        <family val="2"/>
      </rPr>
      <t>113</t>
    </r>
    <r>
      <rPr>
        <sz val="12"/>
        <color theme="1"/>
        <rFont val="微軟正黑體"/>
        <family val="2"/>
        <charset val="136"/>
      </rPr>
      <t>年</t>
    </r>
  </si>
  <si>
    <r>
      <rPr>
        <sz val="12"/>
        <color theme="1"/>
        <rFont val="Times New Roman"/>
        <family val="1"/>
      </rPr>
      <t>109年</t>
    </r>
  </si>
  <si>
    <r>
      <rPr>
        <sz val="12"/>
        <color theme="1"/>
        <rFont val="Times New Roman"/>
        <family val="1"/>
      </rPr>
      <t>110年</t>
    </r>
  </si>
  <si>
    <r>
      <rPr>
        <sz val="12"/>
        <color theme="1"/>
        <rFont val="Times New Roman"/>
        <family val="1"/>
      </rPr>
      <t>111年</t>
    </r>
  </si>
  <si>
    <r>
      <rPr>
        <sz val="12"/>
        <color rgb="FFBFBFBF"/>
        <rFont val="Times New Roman"/>
        <family val="1"/>
      </rPr>
      <t>112</t>
    </r>
    <r>
      <rPr>
        <sz val="12"/>
        <color rgb="FFBFBFBF"/>
        <rFont val="PMingLiu"/>
        <family val="1"/>
        <charset val="136"/>
      </rPr>
      <t>年</t>
    </r>
    <r>
      <rPr>
        <sz val="12"/>
        <color rgb="FFBFBFBF"/>
        <rFont val="Times New Roman"/>
        <family val="1"/>
      </rPr>
      <t>*</t>
    </r>
  </si>
  <si>
    <r>
      <rPr>
        <sz val="12"/>
        <color rgb="FFBFBFBF"/>
        <rFont val="Times New Roman"/>
        <family val="1"/>
      </rPr>
      <t>113</t>
    </r>
    <r>
      <rPr>
        <sz val="12"/>
        <color rgb="FFBFBFBF"/>
        <rFont val="Microsoft JhengHei"/>
        <family val="2"/>
        <charset val="136"/>
      </rPr>
      <t>年</t>
    </r>
    <r>
      <rPr>
        <sz val="12"/>
        <color rgb="FFBFBFBF"/>
        <rFont val="Times New Roman"/>
        <family val="1"/>
      </rPr>
      <t>*</t>
    </r>
  </si>
  <si>
    <r>
      <rPr>
        <sz val="10"/>
        <color theme="1"/>
        <rFont val="新細明體"/>
        <family val="1"/>
        <charset val="136"/>
      </rPr>
      <t>資料來源：法務部統計處。</t>
    </r>
  </si>
  <si>
    <t xml:space="preserve"> </t>
  </si>
  <si>
    <t xml:space="preserve">     </t>
  </si>
  <si>
    <r>
      <rPr>
        <sz val="15"/>
        <color theme="1"/>
        <rFont val="新細明體"/>
        <family val="1"/>
        <charset val="136"/>
      </rPr>
      <t>表</t>
    </r>
    <r>
      <rPr>
        <sz val="15"/>
        <color theme="1"/>
        <rFont val="Times New Roman"/>
        <family val="1"/>
      </rPr>
      <t xml:space="preserve">4-3-5   </t>
    </r>
    <r>
      <rPr>
        <sz val="15"/>
        <color theme="1"/>
        <rFont val="新細明體"/>
        <family val="1"/>
        <charset val="136"/>
      </rPr>
      <t>近</t>
    </r>
    <r>
      <rPr>
        <sz val="15"/>
        <color theme="1"/>
        <rFont val="Times New Roman"/>
        <family val="1"/>
      </rPr>
      <t>10</t>
    </r>
    <r>
      <rPr>
        <sz val="15"/>
        <color theme="1"/>
        <rFont val="新細明體"/>
        <family val="1"/>
        <charset val="136"/>
      </rPr>
      <t>年毒品犯罪者之處遇</t>
    </r>
  </si>
  <si>
    <t>保護管束新收</t>
  </si>
  <si>
    <r>
      <rPr>
        <sz val="12"/>
        <color theme="1"/>
        <rFont val="新細明體"/>
        <family val="1"/>
        <charset val="136"/>
      </rPr>
      <t>第一級毒品</t>
    </r>
  </si>
  <si>
    <r>
      <rPr>
        <sz val="12"/>
        <color theme="1"/>
        <rFont val="新細明體"/>
        <family val="1"/>
        <charset val="136"/>
      </rPr>
      <t>第二級毒品</t>
    </r>
  </si>
  <si>
    <r>
      <rPr>
        <sz val="12"/>
        <color theme="1"/>
        <rFont val="新細明體"/>
        <family val="1"/>
        <charset val="136"/>
      </rPr>
      <t>第一級毒品</t>
    </r>
  </si>
  <si>
    <r>
      <rPr>
        <sz val="12"/>
        <color theme="1"/>
        <rFont val="新細明體"/>
        <family val="1"/>
        <charset val="136"/>
      </rPr>
      <t>第二級毒品</t>
    </r>
  </si>
  <si>
    <t>毒品合計</t>
  </si>
  <si>
    <t>施用第一級</t>
  </si>
  <si>
    <t>施用第二級</t>
  </si>
  <si>
    <t>毒品</t>
  </si>
  <si>
    <r>
      <rPr>
        <sz val="12"/>
        <color theme="1"/>
        <rFont val="新細明體"/>
        <family val="1"/>
        <charset val="136"/>
      </rPr>
      <t>人</t>
    </r>
    <r>
      <rPr>
        <sz val="12"/>
        <color theme="1"/>
        <rFont val="Times New Roman"/>
        <family val="1"/>
      </rPr>
      <t xml:space="preserve">  </t>
    </r>
  </si>
  <si>
    <r>
      <rPr>
        <sz val="12"/>
        <color theme="1"/>
        <rFont val="新細明體"/>
        <family val="1"/>
        <charset val="136"/>
      </rPr>
      <t>人</t>
    </r>
    <r>
      <rPr>
        <sz val="12"/>
        <color theme="1"/>
        <rFont val="Times New Roman"/>
        <family val="1"/>
      </rPr>
      <t xml:space="preserve">  </t>
    </r>
  </si>
  <si>
    <r>
      <rPr>
        <sz val="12"/>
        <color theme="1"/>
        <rFont val="新細明體"/>
        <family val="1"/>
        <charset val="136"/>
      </rPr>
      <t>人</t>
    </r>
    <r>
      <rPr>
        <sz val="12"/>
        <color theme="1"/>
        <rFont val="Times New Roman"/>
        <family val="1"/>
      </rPr>
      <t xml:space="preserve">  </t>
    </r>
  </si>
  <si>
    <r>
      <rPr>
        <sz val="12"/>
        <color theme="1"/>
        <rFont val="新細明體"/>
        <family val="1"/>
        <charset val="136"/>
      </rPr>
      <t>人</t>
    </r>
    <r>
      <rPr>
        <sz val="12"/>
        <color theme="1"/>
        <rFont val="Times New Roman"/>
        <family val="1"/>
      </rPr>
      <t xml:space="preserve">  </t>
    </r>
  </si>
  <si>
    <r>
      <rPr>
        <sz val="12"/>
        <color theme="1"/>
        <rFont val="新細明體"/>
        <family val="1"/>
        <charset val="136"/>
      </rPr>
      <t>人</t>
    </r>
    <r>
      <rPr>
        <sz val="12"/>
        <color theme="1"/>
        <rFont val="Times New Roman"/>
        <family val="1"/>
      </rPr>
      <t xml:space="preserve">  </t>
    </r>
  </si>
  <si>
    <r>
      <rPr>
        <sz val="12"/>
        <color theme="1"/>
        <rFont val="新細明體"/>
        <family val="1"/>
        <charset val="136"/>
      </rPr>
      <t>人</t>
    </r>
    <r>
      <rPr>
        <sz val="12"/>
        <color theme="1"/>
        <rFont val="Times New Roman"/>
        <family val="1"/>
      </rPr>
      <t xml:space="preserve">  </t>
    </r>
  </si>
  <si>
    <r>
      <rPr>
        <sz val="12"/>
        <color theme="1"/>
        <rFont val="新細明體"/>
        <family val="1"/>
        <charset val="136"/>
      </rPr>
      <t>人</t>
    </r>
    <r>
      <rPr>
        <sz val="12"/>
        <color theme="1"/>
        <rFont val="Times New Roman"/>
        <family val="1"/>
      </rPr>
      <t xml:space="preserve">  </t>
    </r>
  </si>
  <si>
    <r>
      <rPr>
        <sz val="12"/>
        <color theme="1"/>
        <rFont val="新細明體"/>
        <family val="1"/>
        <charset val="136"/>
      </rPr>
      <t>人</t>
    </r>
    <r>
      <rPr>
        <sz val="12"/>
        <color theme="1"/>
        <rFont val="Times New Roman"/>
        <family val="1"/>
      </rPr>
      <t xml:space="preserve">  </t>
    </r>
  </si>
  <si>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</si>
  <si>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</si>
  <si>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</si>
  <si>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</si>
  <si>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</si>
  <si>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</si>
  <si>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110年</t>
    </r>
  </si>
  <si>
    <r>
      <rPr>
        <sz val="10"/>
        <color theme="1"/>
        <rFont val="新細明體"/>
        <family val="1"/>
        <charset val="136"/>
      </rPr>
      <t>說　　明：</t>
    </r>
    <r>
      <rPr>
        <sz val="10"/>
        <color theme="1"/>
        <rFont val="Times New Roman"/>
        <family val="1"/>
      </rPr>
      <t>1. %</t>
    </r>
    <r>
      <rPr>
        <sz val="10"/>
        <color theme="1"/>
        <rFont val="新細明體"/>
        <family val="1"/>
        <charset val="136"/>
      </rPr>
      <t>為接受該項處遇之毒品犯罪者人數除以總人數再乘以</t>
    </r>
    <r>
      <rPr>
        <sz val="10"/>
        <color theme="1"/>
        <rFont val="Times New Roman"/>
        <family val="1"/>
      </rPr>
      <t>100</t>
    </r>
    <r>
      <rPr>
        <sz val="10"/>
        <color theme="1"/>
        <rFont val="新細明體"/>
        <family val="1"/>
        <charset val="136"/>
      </rPr>
      <t>，惟施用第一級、第二級乃除以毒品合計人數。
　　　　　</t>
    </r>
    <r>
      <rPr>
        <sz val="10"/>
        <color theme="1"/>
        <rFont val="Times New Roman"/>
        <family val="1"/>
      </rPr>
      <t xml:space="preserve">2. </t>
    </r>
    <r>
      <rPr>
        <sz val="10"/>
        <color theme="1"/>
        <rFont val="新細明體"/>
        <family val="1"/>
        <charset val="136"/>
      </rPr>
      <t>觀察勒戒、戒治總人數如表</t>
    </r>
    <r>
      <rPr>
        <sz val="10"/>
        <color theme="1"/>
        <rFont val="Times New Roman"/>
        <family val="1"/>
      </rPr>
      <t>4-2-4</t>
    </r>
    <r>
      <rPr>
        <sz val="10"/>
        <color theme="1"/>
        <rFont val="新細明體"/>
        <family val="1"/>
        <charset val="136"/>
      </rPr>
      <t>。</t>
    </r>
  </si>
  <si>
    <r>
      <rPr>
        <sz val="10"/>
        <color theme="1"/>
        <rFont val="新細明體"/>
        <family val="1"/>
        <charset val="136"/>
      </rPr>
      <t>　　　　　</t>
    </r>
  </si>
  <si>
    <r>
      <rPr>
        <sz val="15"/>
        <color theme="1"/>
        <rFont val="新細明體"/>
        <family val="1"/>
        <charset val="136"/>
      </rPr>
      <t>表</t>
    </r>
    <r>
      <rPr>
        <sz val="15"/>
        <color theme="1"/>
        <rFont val="Times New Roman"/>
        <family val="1"/>
      </rPr>
      <t xml:space="preserve">4-3-6   </t>
    </r>
    <r>
      <rPr>
        <sz val="15"/>
        <color theme="1"/>
        <rFont val="新細明體"/>
        <family val="1"/>
        <charset val="136"/>
      </rPr>
      <t>近</t>
    </r>
    <r>
      <rPr>
        <sz val="15"/>
        <color theme="1"/>
        <rFont val="Times New Roman"/>
        <family val="1"/>
      </rPr>
      <t>10</t>
    </r>
    <r>
      <rPr>
        <sz val="15"/>
        <color theme="1"/>
        <rFont val="新細明體"/>
        <family val="1"/>
        <charset val="136"/>
      </rPr>
      <t>年第三級、第四級毒品裁處講習與罰鍰統計</t>
    </r>
  </si>
  <si>
    <r>
      <rPr>
        <sz val="12"/>
        <color theme="1"/>
        <rFont val="新細明體"/>
        <family val="1"/>
        <charset val="136"/>
      </rPr>
      <t>裁處講習</t>
    </r>
  </si>
  <si>
    <r>
      <rPr>
        <sz val="12"/>
        <color rgb="FF000000"/>
        <rFont val="新細明體"/>
        <family val="1"/>
        <charset val="136"/>
      </rPr>
      <t>裁處罰鍰</t>
    </r>
  </si>
  <si>
    <r>
      <rPr>
        <sz val="12"/>
        <color theme="1"/>
        <rFont val="新細明體"/>
        <family val="1"/>
        <charset val="136"/>
      </rPr>
      <t>裁處罰鍰金額</t>
    </r>
  </si>
  <si>
    <r>
      <rPr>
        <sz val="12"/>
        <color theme="1"/>
        <rFont val="新細明體"/>
        <family val="1"/>
        <charset val="136"/>
      </rPr>
      <t>應接受人次</t>
    </r>
  </si>
  <si>
    <r>
      <rPr>
        <sz val="12"/>
        <color rgb="FF000000"/>
        <rFont val="新細明體"/>
        <family val="1"/>
        <charset val="136"/>
      </rPr>
      <t>裁處人次</t>
    </r>
  </si>
  <si>
    <r>
      <rPr>
        <sz val="12"/>
        <color rgb="FF000000"/>
        <rFont val="新細明體"/>
        <family val="1"/>
        <charset val="136"/>
      </rPr>
      <t>繳納人次</t>
    </r>
  </si>
  <si>
    <r>
      <rPr>
        <sz val="12"/>
        <color theme="1"/>
        <rFont val="新細明體"/>
        <family val="1"/>
        <charset val="136"/>
      </rPr>
      <t>裁處金額</t>
    </r>
  </si>
  <si>
    <r>
      <rPr>
        <sz val="12"/>
        <color rgb="FF000000"/>
        <rFont val="新細明體"/>
        <family val="1"/>
        <charset val="136"/>
      </rPr>
      <t>繳納金額</t>
    </r>
  </si>
  <si>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</si>
  <si>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</si>
  <si>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</si>
  <si>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</si>
  <si>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</si>
  <si>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</si>
  <si>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t>
    </r>
    <r>
      <rPr>
        <sz val="12"/>
        <color theme="1"/>
        <rFont val="細明體"/>
        <family val="3"/>
        <charset val="136"/>
      </rPr>
      <t>年</t>
    </r>
  </si>
  <si>
    <r>
      <rPr>
        <sz val="12"/>
        <color theme="1"/>
        <rFont val="Times New Roman"/>
        <family val="1"/>
      </rPr>
      <t>112年</t>
    </r>
  </si>
  <si>
    <r>
      <rPr>
        <sz val="10"/>
        <color theme="1"/>
        <rFont val="新細明體"/>
        <family val="1"/>
        <charset val="136"/>
      </rPr>
      <t>資料來源：內政部警政署刑事警察局。</t>
    </r>
  </si>
  <si>
    <r>
      <rPr>
        <sz val="10"/>
        <color theme="1"/>
        <rFont val="新細明體"/>
        <family val="1"/>
        <charset val="136"/>
      </rPr>
      <t>說　　明：</t>
    </r>
    <r>
      <rPr>
        <sz val="10"/>
        <color rgb="FF000000"/>
        <rFont val="新細明體"/>
        <family val="1"/>
        <charset val="136"/>
      </rPr>
      <t>裁處罰鍰</t>
    </r>
    <r>
      <rPr>
        <sz val="10"/>
        <color rgb="FF000000"/>
        <rFont val="Times New Roman"/>
        <family val="1"/>
      </rPr>
      <t>%</t>
    </r>
    <r>
      <rPr>
        <sz val="10"/>
        <color rgb="FF000000"/>
        <rFont val="新細明體"/>
        <family val="1"/>
        <charset val="136"/>
      </rPr>
      <t>為繳納人</t>
    </r>
    <r>
      <rPr>
        <sz val="10"/>
        <color rgb="FF000000"/>
        <rFont val="新細明體"/>
        <family val="1"/>
        <charset val="136"/>
      </rPr>
      <t>次</t>
    </r>
    <r>
      <rPr>
        <sz val="10"/>
        <color rgb="FF000000"/>
        <rFont val="新細明體"/>
        <family val="1"/>
        <charset val="136"/>
      </rPr>
      <t>除以裁處人</t>
    </r>
    <r>
      <rPr>
        <sz val="10"/>
        <color rgb="FF000000"/>
        <rFont val="新細明體"/>
        <family val="1"/>
        <charset val="136"/>
      </rPr>
      <t>次</t>
    </r>
    <r>
      <rPr>
        <sz val="10"/>
        <color rgb="FF000000"/>
        <rFont val="新細明體"/>
        <family val="1"/>
        <charset val="136"/>
      </rPr>
      <t>，裁處罰鍰金額</t>
    </r>
    <r>
      <rPr>
        <sz val="10"/>
        <color rgb="FF000000"/>
        <rFont val="Times New Roman"/>
        <family val="1"/>
      </rPr>
      <t>%</t>
    </r>
    <r>
      <rPr>
        <sz val="10"/>
        <color rgb="FF000000"/>
        <rFont val="新細明體"/>
        <family val="1"/>
        <charset val="136"/>
      </rPr>
      <t>為繳納金額除以裁處金額。</t>
    </r>
  </si>
  <si>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</si>
  <si>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</si>
  <si>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</si>
  <si>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</si>
  <si>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</si>
  <si>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</si>
  <si>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110年</t>
    </r>
  </si>
  <si>
    <r>
      <rPr>
        <sz val="12"/>
        <color theme="1"/>
        <rFont val="Times New Roman"/>
        <family val="1"/>
      </rPr>
      <t>111年</t>
    </r>
  </si>
  <si>
    <r>
      <rPr>
        <sz val="12"/>
        <color theme="1"/>
        <rFont val="Times New Roman"/>
        <family val="1"/>
      </rPr>
      <t>112年</t>
    </r>
  </si>
  <si>
    <r>
      <rPr>
        <sz val="12"/>
        <color theme="1"/>
        <rFont val="Times New Roman"/>
        <family val="1"/>
      </rPr>
      <t>113年</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</si>
  <si>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</si>
  <si>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</si>
  <si>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</si>
  <si>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</si>
  <si>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</si>
  <si>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</si>
  <si>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</si>
  <si>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</si>
  <si>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</si>
  <si>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</si>
  <si>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t>越南</t>
  </si>
  <si>
    <t>泰國</t>
  </si>
  <si>
    <t>印尼</t>
  </si>
  <si>
    <t>菲律賓</t>
  </si>
  <si>
    <t>中國大陸地區</t>
  </si>
  <si>
    <t>馬來西亞</t>
  </si>
  <si>
    <t>香港</t>
  </si>
  <si>
    <t>美國</t>
  </si>
  <si>
    <t>日本</t>
  </si>
  <si>
    <t>緬甸</t>
  </si>
  <si>
    <t>韓國</t>
  </si>
  <si>
    <t>澳門</t>
  </si>
  <si>
    <r>
      <rPr>
        <sz val="10"/>
        <color theme="1"/>
        <rFont val="新細明體"/>
        <family val="1"/>
        <charset val="136"/>
      </rPr>
      <t>資料來源：法務部統計處。</t>
    </r>
  </si>
  <si>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</si>
  <si>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</si>
  <si>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</si>
  <si>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</si>
  <si>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</si>
  <si>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</si>
  <si>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110年</t>
    </r>
  </si>
  <si>
    <r>
      <rPr>
        <sz val="12"/>
        <color theme="1"/>
        <rFont val="Times New Roman"/>
        <family val="1"/>
      </rPr>
      <t>111年</t>
    </r>
  </si>
  <si>
    <r>
      <rPr>
        <sz val="12"/>
        <color theme="1"/>
        <rFont val="Times New Roman"/>
        <family val="1"/>
      </rPr>
      <t>112年</t>
    </r>
  </si>
  <si>
    <r>
      <rPr>
        <sz val="12"/>
        <color theme="1"/>
        <rFont val="Times New Roman"/>
        <family val="1"/>
      </rPr>
      <t>113年</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</si>
  <si>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</si>
  <si>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</si>
  <si>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</si>
  <si>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</si>
  <si>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</si>
  <si>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</si>
  <si>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</si>
  <si>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</si>
  <si>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</si>
  <si>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</si>
  <si>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細明體"/>
        <family val="3"/>
        <charset val="136"/>
      </rPr>
      <t>公</t>
    </r>
    <r>
      <rPr>
        <sz val="12"/>
        <color theme="1"/>
        <rFont val="細明體"/>
        <family val="3"/>
        <charset val="136"/>
      </rPr>
      <t>共</t>
    </r>
    <r>
      <rPr>
        <sz val="12"/>
        <color theme="1"/>
        <rFont val="細明體"/>
        <family val="3"/>
        <charset val="136"/>
      </rPr>
      <t>危</t>
    </r>
    <r>
      <rPr>
        <sz val="12"/>
        <color theme="1"/>
        <rFont val="細明體"/>
        <family val="3"/>
        <charset val="136"/>
      </rPr>
      <t>險罪</t>
    </r>
  </si>
  <si>
    <t>搶奪強盜及海盜罪</t>
  </si>
  <si>
    <t>藏匿人犯及湮滅證據罪</t>
  </si>
  <si>
    <t>-</t>
  </si>
  <si>
    <r>
      <rPr>
        <sz val="10"/>
        <color theme="1"/>
        <rFont val="新細明體"/>
        <family val="1"/>
        <charset val="136"/>
      </rPr>
      <t>資料來源：法務部統計處。</t>
    </r>
  </si>
  <si>
    <r>
      <rPr>
        <sz val="12"/>
        <color theme="1"/>
        <rFont val="Times New Roman"/>
        <family val="1"/>
      </rPr>
      <t>104年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</si>
  <si>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</si>
  <si>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</si>
  <si>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</si>
  <si>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</si>
  <si>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</si>
  <si>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110年</t>
    </r>
  </si>
  <si>
    <r>
      <rPr>
        <sz val="12"/>
        <color theme="1"/>
        <rFont val="Times New Roman"/>
        <family val="1"/>
      </rPr>
      <t>111年</t>
    </r>
  </si>
  <si>
    <r>
      <rPr>
        <sz val="12"/>
        <color theme="1"/>
        <rFont val="Times New Roman"/>
        <family val="1"/>
      </rPr>
      <t>112年</t>
    </r>
  </si>
  <si>
    <r>
      <rPr>
        <sz val="12"/>
        <color theme="1"/>
        <rFont val="Times New Roman"/>
        <family val="1"/>
      </rPr>
      <t>113年</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</si>
  <si>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</si>
  <si>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</si>
  <si>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</si>
  <si>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</si>
  <si>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</si>
  <si>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</si>
  <si>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</si>
  <si>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</si>
  <si>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2"/>
        <color theme="1"/>
        <rFont val="新細明體"/>
        <family val="1"/>
        <charset val="136"/>
      </rPr>
      <t>人</t>
    </r>
  </si>
  <si>
    <r>
      <rPr>
        <sz val="10"/>
        <color theme="1"/>
        <rFont val="新細明體"/>
        <family val="1"/>
        <charset val="136"/>
      </rPr>
      <t>資料來源：法務部統計處。</t>
    </r>
  </si>
  <si>
    <t>　　　　　</t>
  </si>
  <si>
    <r>
      <rPr>
        <sz val="15"/>
        <color theme="1"/>
        <rFont val="新細明體"/>
        <family val="1"/>
        <charset val="136"/>
      </rPr>
      <t>表</t>
    </r>
    <r>
      <rPr>
        <sz val="15"/>
        <color theme="1"/>
        <rFont val="Times New Roman"/>
        <family val="1"/>
      </rPr>
      <t xml:space="preserve">4-1-1   </t>
    </r>
    <r>
      <rPr>
        <sz val="15"/>
        <color theme="1"/>
        <rFont val="新細明體"/>
        <family val="1"/>
        <charset val="136"/>
      </rPr>
      <t>近</t>
    </r>
    <r>
      <rPr>
        <sz val="15"/>
        <color theme="1"/>
        <rFont val="Times New Roman"/>
        <family val="1"/>
      </rPr>
      <t>10</t>
    </r>
    <r>
      <rPr>
        <sz val="15"/>
        <color theme="1"/>
        <rFont val="新細明體"/>
        <family val="1"/>
        <charset val="136"/>
      </rPr>
      <t>年女性犯罪嫌疑與確定有罪人數</t>
    </r>
    <phoneticPr fontId="37" type="noConversion"/>
  </si>
  <si>
    <r>
      <rPr>
        <sz val="15"/>
        <color theme="1"/>
        <rFont val="新細明體"/>
        <family val="1"/>
        <charset val="136"/>
      </rPr>
      <t>表</t>
    </r>
    <r>
      <rPr>
        <sz val="15"/>
        <color theme="1"/>
        <rFont val="Times New Roman"/>
        <family val="1"/>
      </rPr>
      <t>4-1-2</t>
    </r>
    <r>
      <rPr>
        <sz val="15"/>
        <color theme="1"/>
        <rFont val="新細明體"/>
        <family val="1"/>
        <charset val="136"/>
      </rPr>
      <t>　近</t>
    </r>
    <r>
      <rPr>
        <sz val="15"/>
        <color theme="1"/>
        <rFont val="Times New Roman"/>
        <family val="1"/>
      </rPr>
      <t>10</t>
    </r>
    <r>
      <rPr>
        <sz val="15"/>
        <color theme="1"/>
        <rFont val="新細明體"/>
        <family val="1"/>
        <charset val="136"/>
      </rPr>
      <t>年地方檢察署執行裁判確定有罪女性主要罪名及女性比率</t>
    </r>
    <phoneticPr fontId="37" type="noConversion"/>
  </si>
  <si>
    <r>
      <rPr>
        <sz val="12"/>
        <color theme="8" tint="-0.499984740745262"/>
        <rFont val="Calibri"/>
        <family val="1"/>
        <charset val="136"/>
      </rPr>
      <t>表</t>
    </r>
    <r>
      <rPr>
        <sz val="12"/>
        <color theme="8" tint="-0.499984740745262"/>
        <rFont val="Times New Roman"/>
        <family val="1"/>
      </rPr>
      <t>4-1-2</t>
    </r>
    <r>
      <rPr>
        <sz val="12"/>
        <color theme="8" tint="-0.499984740745262"/>
        <rFont val="Calibri"/>
        <family val="1"/>
        <charset val="136"/>
      </rPr>
      <t>　近</t>
    </r>
    <r>
      <rPr>
        <sz val="12"/>
        <color theme="8" tint="-0.499984740745262"/>
        <rFont val="Times New Roman"/>
        <family val="1"/>
      </rPr>
      <t>10</t>
    </r>
    <r>
      <rPr>
        <sz val="12"/>
        <color theme="8" tint="-0.499984740745262"/>
        <rFont val="Calibri"/>
        <family val="1"/>
        <charset val="136"/>
      </rPr>
      <t>年地方檢察署執行裁判確定有罪女性主要罪名及女性比率</t>
    </r>
    <phoneticPr fontId="37" type="noConversion"/>
  </si>
  <si>
    <r>
      <rPr>
        <sz val="15"/>
        <color theme="1"/>
        <rFont val="新細明體"/>
        <family val="1"/>
        <charset val="136"/>
      </rPr>
      <t>表</t>
    </r>
    <r>
      <rPr>
        <sz val="15"/>
        <color theme="1"/>
        <rFont val="Times New Roman"/>
        <family val="1"/>
      </rPr>
      <t>4-1-3</t>
    </r>
    <r>
      <rPr>
        <sz val="15"/>
        <color theme="1"/>
        <rFont val="新細明體"/>
        <family val="1"/>
        <charset val="136"/>
      </rPr>
      <t>　近</t>
    </r>
    <r>
      <rPr>
        <sz val="15"/>
        <color theme="1"/>
        <rFont val="Times New Roman"/>
        <family val="1"/>
      </rPr>
      <t>10</t>
    </r>
    <r>
      <rPr>
        <sz val="15"/>
        <color theme="1"/>
        <rFont val="新細明體"/>
        <family val="1"/>
        <charset val="136"/>
      </rPr>
      <t>年女性犯罪者之處遇</t>
    </r>
    <phoneticPr fontId="37" type="noConversion"/>
  </si>
  <si>
    <r>
      <rPr>
        <sz val="12"/>
        <color theme="8" tint="-0.499984740745262"/>
        <rFont val="Calibri"/>
        <family val="1"/>
        <charset val="136"/>
      </rPr>
      <t>表</t>
    </r>
    <r>
      <rPr>
        <sz val="12"/>
        <color theme="8" tint="-0.499984740745262"/>
        <rFont val="Times New Roman"/>
        <family val="1"/>
      </rPr>
      <t>4-1-3</t>
    </r>
    <r>
      <rPr>
        <sz val="12"/>
        <color theme="8" tint="-0.499984740745262"/>
        <rFont val="Calibri"/>
        <family val="1"/>
        <charset val="136"/>
      </rPr>
      <t>　近</t>
    </r>
    <r>
      <rPr>
        <sz val="12"/>
        <color theme="8" tint="-0.499984740745262"/>
        <rFont val="Times New Roman"/>
        <family val="1"/>
      </rPr>
      <t>10</t>
    </r>
    <r>
      <rPr>
        <sz val="12"/>
        <color theme="8" tint="-0.499984740745262"/>
        <rFont val="Calibri"/>
        <family val="1"/>
        <charset val="136"/>
      </rPr>
      <t>年女性犯罪者之處遇</t>
    </r>
    <phoneticPr fontId="37" type="noConversion"/>
  </si>
  <si>
    <r>
      <rPr>
        <sz val="15"/>
        <color theme="1"/>
        <rFont val="新細明體"/>
        <family val="1"/>
        <charset val="136"/>
      </rPr>
      <t>表</t>
    </r>
    <r>
      <rPr>
        <sz val="15"/>
        <color theme="1"/>
        <rFont val="Times New Roman"/>
        <family val="1"/>
      </rPr>
      <t xml:space="preserve">4-2-1   </t>
    </r>
    <r>
      <rPr>
        <sz val="15"/>
        <color theme="1"/>
        <rFont val="新細明體"/>
        <family val="1"/>
        <charset val="136"/>
      </rPr>
      <t>近</t>
    </r>
    <r>
      <rPr>
        <sz val="15"/>
        <color theme="1"/>
        <rFont val="Times New Roman"/>
        <family val="1"/>
      </rPr>
      <t>10</t>
    </r>
    <r>
      <rPr>
        <sz val="15"/>
        <color theme="1"/>
        <rFont val="新細明體"/>
        <family val="1"/>
        <charset val="136"/>
      </rPr>
      <t>年高齡犯罪嫌疑與確定有罪人數</t>
    </r>
    <phoneticPr fontId="37" type="noConversion"/>
  </si>
  <si>
    <r>
      <rPr>
        <sz val="15"/>
        <color theme="1"/>
        <rFont val="新細明體"/>
        <family val="1"/>
        <charset val="136"/>
      </rPr>
      <t>表</t>
    </r>
    <r>
      <rPr>
        <sz val="15"/>
        <color theme="1"/>
        <rFont val="Times New Roman"/>
        <family val="1"/>
      </rPr>
      <t xml:space="preserve">4-2-2    </t>
    </r>
    <r>
      <rPr>
        <sz val="15"/>
        <color theme="1"/>
        <rFont val="新細明體"/>
        <family val="1"/>
        <charset val="136"/>
      </rPr>
      <t>近</t>
    </r>
    <r>
      <rPr>
        <sz val="15"/>
        <color theme="1"/>
        <rFont val="Times New Roman"/>
        <family val="1"/>
      </rPr>
      <t>10</t>
    </r>
    <r>
      <rPr>
        <sz val="15"/>
        <color theme="1"/>
        <rFont val="新細明體"/>
        <family val="1"/>
        <charset val="136"/>
      </rPr>
      <t>年地方檢察署執行普通刑法裁判確定有罪之高齡犯罪者罪名</t>
    </r>
    <phoneticPr fontId="37" type="noConversion"/>
  </si>
  <si>
    <r>
      <rPr>
        <sz val="12"/>
        <color theme="8" tint="-0.499984740745262"/>
        <rFont val="Calibri"/>
        <family val="1"/>
      </rPr>
      <t>表</t>
    </r>
    <r>
      <rPr>
        <sz val="12"/>
        <color theme="8" tint="-0.499984740745262"/>
        <rFont val="Times New Roman"/>
        <family val="1"/>
      </rPr>
      <t>4-2-2</t>
    </r>
    <r>
      <rPr>
        <sz val="12"/>
        <color theme="8" tint="-0.499984740745262"/>
        <rFont val="Calibri"/>
        <family val="1"/>
      </rPr>
      <t>　近</t>
    </r>
    <r>
      <rPr>
        <sz val="12"/>
        <color theme="8" tint="-0.499984740745262"/>
        <rFont val="Times New Roman"/>
        <family val="1"/>
      </rPr>
      <t>10</t>
    </r>
    <r>
      <rPr>
        <sz val="12"/>
        <color theme="8" tint="-0.499984740745262"/>
        <rFont val="Calibri"/>
        <family val="1"/>
      </rPr>
      <t>年地方檢察署執行普通刑法裁判確定有罪之高齡犯罪者罪名</t>
    </r>
  </si>
  <si>
    <r>
      <rPr>
        <sz val="12"/>
        <color theme="8" tint="-0.499984740745262"/>
        <rFont val="Calibri"/>
        <family val="1"/>
      </rPr>
      <t>表</t>
    </r>
    <r>
      <rPr>
        <sz val="12"/>
        <color theme="8" tint="-0.499984740745262"/>
        <rFont val="Times New Roman"/>
        <family val="1"/>
      </rPr>
      <t>4-2-3</t>
    </r>
    <r>
      <rPr>
        <sz val="12"/>
        <color theme="8" tint="-0.499984740745262"/>
        <rFont val="Calibri"/>
        <family val="1"/>
      </rPr>
      <t>　近</t>
    </r>
    <r>
      <rPr>
        <sz val="12"/>
        <color theme="8" tint="-0.499984740745262"/>
        <rFont val="Times New Roman"/>
        <family val="1"/>
      </rPr>
      <t>10</t>
    </r>
    <r>
      <rPr>
        <sz val="12"/>
        <color theme="8" tint="-0.499984740745262"/>
        <rFont val="Calibri"/>
        <family val="1"/>
      </rPr>
      <t>年地方檢察署執行特別刑法裁判確定有罪之高齡犯罪者罪名</t>
    </r>
  </si>
  <si>
    <r>
      <rPr>
        <sz val="12"/>
        <color theme="8" tint="-0.499984740745262"/>
        <rFont val="Calibri"/>
        <family val="1"/>
      </rPr>
      <t>表</t>
    </r>
    <r>
      <rPr>
        <sz val="12"/>
        <color theme="8" tint="-0.499984740745262"/>
        <rFont val="Times New Roman"/>
        <family val="1"/>
      </rPr>
      <t>4-2-4</t>
    </r>
    <r>
      <rPr>
        <sz val="12"/>
        <color theme="8" tint="-0.499984740745262"/>
        <rFont val="Calibri"/>
        <family val="1"/>
      </rPr>
      <t>　近</t>
    </r>
    <r>
      <rPr>
        <sz val="12"/>
        <color theme="8" tint="-0.499984740745262"/>
        <rFont val="Times New Roman"/>
        <family val="1"/>
      </rPr>
      <t>10</t>
    </r>
    <r>
      <rPr>
        <sz val="12"/>
        <color theme="8" tint="-0.499984740745262"/>
        <rFont val="Calibri"/>
        <family val="1"/>
      </rPr>
      <t>年高齡犯罪者之處遇</t>
    </r>
  </si>
  <si>
    <r>
      <rPr>
        <sz val="12"/>
        <color theme="8" tint="-0.499984740745262"/>
        <rFont val="Calibri"/>
        <family val="1"/>
      </rPr>
      <t>表</t>
    </r>
    <r>
      <rPr>
        <sz val="12"/>
        <color theme="8" tint="-0.499984740745262"/>
        <rFont val="Times New Roman"/>
        <family val="1"/>
      </rPr>
      <t>4-3-1</t>
    </r>
    <r>
      <rPr>
        <sz val="12"/>
        <color theme="8" tint="-0.499984740745262"/>
        <rFont val="Calibri"/>
        <family val="1"/>
      </rPr>
      <t>　近</t>
    </r>
    <r>
      <rPr>
        <sz val="12"/>
        <color theme="8" tint="-0.499984740745262"/>
        <rFont val="Times New Roman"/>
        <family val="1"/>
      </rPr>
      <t>10</t>
    </r>
    <r>
      <rPr>
        <sz val="12"/>
        <color theme="8" tint="-0.499984740745262"/>
        <rFont val="Calibri"/>
        <family val="1"/>
      </rPr>
      <t>年毒品犯罪嫌疑與確定有罪人數</t>
    </r>
  </si>
  <si>
    <r>
      <rPr>
        <sz val="12"/>
        <color theme="8" tint="-0.499984740745262"/>
        <rFont val="Calibri"/>
        <family val="1"/>
      </rPr>
      <t>表</t>
    </r>
    <r>
      <rPr>
        <sz val="12"/>
        <color theme="8" tint="-0.499984740745262"/>
        <rFont val="Times New Roman"/>
        <family val="1"/>
      </rPr>
      <t>4-3-2</t>
    </r>
    <r>
      <rPr>
        <sz val="12"/>
        <color theme="8" tint="-0.499984740745262"/>
        <rFont val="Calibri"/>
        <family val="1"/>
      </rPr>
      <t>　近</t>
    </r>
    <r>
      <rPr>
        <sz val="12"/>
        <color theme="8" tint="-0.499984740745262"/>
        <rFont val="Times New Roman"/>
        <family val="1"/>
      </rPr>
      <t>10</t>
    </r>
    <r>
      <rPr>
        <sz val="12"/>
        <color theme="8" tint="-0.499984740745262"/>
        <rFont val="Calibri"/>
        <family val="1"/>
      </rPr>
      <t>年地方檢察署執行毒品危害防制條例裁判確定有罪人數</t>
    </r>
    <r>
      <rPr>
        <sz val="12"/>
        <color theme="8" tint="-0.499984740745262"/>
        <rFont val="Times New Roman"/>
        <family val="1"/>
      </rPr>
      <t xml:space="preserve"> </t>
    </r>
  </si>
  <si>
    <r>
      <rPr>
        <sz val="12"/>
        <color theme="8" tint="-0.499984740745262"/>
        <rFont val="Calibri"/>
        <family val="1"/>
      </rPr>
      <t>表</t>
    </r>
    <r>
      <rPr>
        <sz val="12"/>
        <color theme="8" tint="-0.499984740745262"/>
        <rFont val="Times New Roman"/>
        <family val="1"/>
      </rPr>
      <t>4-3-3</t>
    </r>
    <r>
      <rPr>
        <sz val="12"/>
        <color theme="8" tint="-0.499984740745262"/>
        <rFont val="Calibri"/>
        <family val="1"/>
      </rPr>
      <t>　近</t>
    </r>
    <r>
      <rPr>
        <sz val="12"/>
        <color theme="8" tint="-0.499984740745262"/>
        <rFont val="Times New Roman"/>
        <family val="1"/>
      </rPr>
      <t>10</t>
    </r>
    <r>
      <rPr>
        <sz val="12"/>
        <color theme="8" tint="-0.499984740745262"/>
        <rFont val="Calibri"/>
        <family val="1"/>
      </rPr>
      <t>年地方檢察署執行緩起訴戒癮治療情形</t>
    </r>
  </si>
  <si>
    <r>
      <rPr>
        <sz val="10"/>
        <color theme="1"/>
        <rFont val="PMingLiu"/>
        <family val="1"/>
        <charset val="136"/>
      </rPr>
      <t>說　　明：</t>
    </r>
    <r>
      <rPr>
        <sz val="10"/>
        <color theme="1"/>
        <rFont val="Times New Roman"/>
        <family val="1"/>
      </rPr>
      <t xml:space="preserve">1. </t>
    </r>
    <r>
      <rPr>
        <sz val="10"/>
        <color theme="1"/>
        <rFont val="PMingLiu"/>
        <family val="1"/>
        <charset val="136"/>
      </rPr>
      <t>再犯人數為施用第一、二級毒品緩起訴處分附命戒癮治療確定之被告，</t>
    </r>
    <r>
      <rPr>
        <sz val="10"/>
        <color theme="1"/>
        <rFont val="Times New Roman"/>
        <family val="1"/>
      </rPr>
      <t>2</t>
    </r>
    <r>
      <rPr>
        <sz val="10"/>
        <color theme="1"/>
        <rFont val="PMingLiu"/>
        <family val="1"/>
        <charset val="136"/>
      </rPr>
      <t>年內再犯施用毒品罪，經檢察官偵查終結，已起訴且判決確定有罪、緩起訴處分及職權
                        不起訴處分確定者。
　　　　　</t>
    </r>
    <r>
      <rPr>
        <sz val="10"/>
        <color theme="1"/>
        <rFont val="Times New Roman"/>
        <family val="1"/>
      </rPr>
      <t xml:space="preserve">2. </t>
    </r>
    <r>
      <rPr>
        <sz val="10"/>
        <color theme="1"/>
        <rFont val="PMingLiu"/>
        <family val="1"/>
        <charset val="136"/>
      </rPr>
      <t>本表</t>
    </r>
    <r>
      <rPr>
        <sz val="10"/>
        <color theme="1"/>
        <rFont val="Times New Roman"/>
        <family val="1"/>
      </rPr>
      <t>*</t>
    </r>
    <r>
      <rPr>
        <sz val="10"/>
        <color theme="1"/>
        <rFont val="PMingLiu"/>
        <family val="1"/>
        <charset val="136"/>
      </rPr>
      <t>年度之追蹤期間距統計截止日即</t>
    </r>
    <r>
      <rPr>
        <sz val="10"/>
        <color theme="1"/>
        <rFont val="Times New Roman"/>
        <family val="1"/>
      </rPr>
      <t>113</t>
    </r>
    <r>
      <rPr>
        <sz val="10"/>
        <color theme="1"/>
        <rFont val="PMingLiu"/>
        <family val="1"/>
        <charset val="136"/>
      </rPr>
      <t>年底前，尚未達</t>
    </r>
    <r>
      <rPr>
        <sz val="10"/>
        <color theme="1"/>
        <rFont val="Times New Roman"/>
        <family val="1"/>
      </rPr>
      <t>2</t>
    </r>
    <r>
      <rPr>
        <sz val="10"/>
        <color theme="1"/>
        <rFont val="PMingLiu"/>
        <family val="1"/>
        <charset val="136"/>
      </rPr>
      <t>年。
　　　　　</t>
    </r>
    <r>
      <rPr>
        <sz val="10"/>
        <color theme="1"/>
        <rFont val="Times New Roman"/>
        <family val="1"/>
      </rPr>
      <t xml:space="preserve">3. </t>
    </r>
    <r>
      <rPr>
        <sz val="10"/>
        <color theme="1"/>
        <rFont val="PMingLiu"/>
        <family val="1"/>
        <charset val="136"/>
      </rPr>
      <t>「再犯經過時間」係指自緩起訴期間起日至偵查案件新收分案日之時間。
　　　　　</t>
    </r>
    <r>
      <rPr>
        <sz val="10"/>
        <color theme="1"/>
        <rFont val="Times New Roman"/>
        <family val="1"/>
      </rPr>
      <t xml:space="preserve">4. </t>
    </r>
    <r>
      <rPr>
        <sz val="10"/>
        <color theme="1"/>
        <rFont val="PMingLiu"/>
        <family val="1"/>
        <charset val="136"/>
      </rPr>
      <t>人數統計為同年度一人犯多案者，以一人計。</t>
    </r>
    <phoneticPr fontId="37" type="noConversion"/>
  </si>
  <si>
    <r>
      <rPr>
        <sz val="12"/>
        <color theme="8" tint="-0.499984740745262"/>
        <rFont val="Calibri"/>
        <family val="1"/>
      </rPr>
      <t>表</t>
    </r>
    <r>
      <rPr>
        <sz val="12"/>
        <color theme="8" tint="-0.499984740745262"/>
        <rFont val="Times New Roman"/>
        <family val="1"/>
      </rPr>
      <t>4-3-4</t>
    </r>
    <r>
      <rPr>
        <sz val="12"/>
        <color theme="8" tint="-0.499984740745262"/>
        <rFont val="Calibri"/>
        <family val="1"/>
      </rPr>
      <t>　近</t>
    </r>
    <r>
      <rPr>
        <sz val="12"/>
        <color theme="8" tint="-0.499984740745262"/>
        <rFont val="Times New Roman"/>
        <family val="1"/>
      </rPr>
      <t>5</t>
    </r>
    <r>
      <rPr>
        <sz val="12"/>
        <color theme="8" tint="-0.499984740745262"/>
        <rFont val="Calibri"/>
        <family val="1"/>
      </rPr>
      <t>年地方檢察署施用第一、二級毒品戒癮治療</t>
    </r>
    <r>
      <rPr>
        <sz val="12"/>
        <color theme="8" tint="-0.499984740745262"/>
        <rFont val="Times New Roman"/>
        <family val="1"/>
      </rPr>
      <t>2</t>
    </r>
    <r>
      <rPr>
        <sz val="12"/>
        <color theme="8" tint="-0.499984740745262"/>
        <rFont val="Calibri"/>
        <family val="1"/>
      </rPr>
      <t>年內再犯施用毒品罪情形</t>
    </r>
  </si>
  <si>
    <r>
      <rPr>
        <sz val="12"/>
        <color theme="8" tint="-0.499984740745262"/>
        <rFont val="Calibri"/>
        <family val="1"/>
      </rPr>
      <t>表</t>
    </r>
    <r>
      <rPr>
        <sz val="12"/>
        <color theme="8" tint="-0.499984740745262"/>
        <rFont val="Times New Roman"/>
        <family val="1"/>
      </rPr>
      <t>4-3-5</t>
    </r>
    <r>
      <rPr>
        <sz val="12"/>
        <color theme="8" tint="-0.499984740745262"/>
        <rFont val="Calibri"/>
        <family val="1"/>
      </rPr>
      <t>　近</t>
    </r>
    <r>
      <rPr>
        <sz val="12"/>
        <color theme="8" tint="-0.499984740745262"/>
        <rFont val="Times New Roman"/>
        <family val="1"/>
      </rPr>
      <t>10</t>
    </r>
    <r>
      <rPr>
        <sz val="12"/>
        <color theme="8" tint="-0.499984740745262"/>
        <rFont val="Calibri"/>
        <family val="1"/>
      </rPr>
      <t>年毒品犯罪者之處遇</t>
    </r>
  </si>
  <si>
    <r>
      <rPr>
        <sz val="12"/>
        <color theme="8" tint="-0.499984740745262"/>
        <rFont val="微軟正黑體"/>
        <family val="2"/>
        <charset val="136"/>
      </rPr>
      <t>表</t>
    </r>
    <r>
      <rPr>
        <sz val="12"/>
        <color theme="8" tint="-0.499984740745262"/>
        <rFont val="Times New Roman"/>
        <family val="1"/>
      </rPr>
      <t xml:space="preserve">4-3-6    </t>
    </r>
    <r>
      <rPr>
        <sz val="12"/>
        <color theme="8" tint="-0.499984740745262"/>
        <rFont val="微軟正黑體"/>
        <family val="2"/>
        <charset val="136"/>
      </rPr>
      <t>近</t>
    </r>
    <r>
      <rPr>
        <sz val="12"/>
        <color theme="8" tint="-0.499984740745262"/>
        <rFont val="Times New Roman"/>
        <family val="1"/>
      </rPr>
      <t>10</t>
    </r>
    <r>
      <rPr>
        <sz val="12"/>
        <color theme="8" tint="-0.499984740745262"/>
        <rFont val="微軟正黑體"/>
        <family val="2"/>
        <charset val="136"/>
      </rPr>
      <t>年第三級、第四級毒品裁處講習與罰鍰統計</t>
    </r>
    <phoneticPr fontId="37" type="noConversion"/>
  </si>
  <si>
    <r>
      <rPr>
        <sz val="12"/>
        <color theme="8" tint="-0.499984740745262"/>
        <rFont val="微軟正黑體"/>
        <family val="2"/>
        <charset val="136"/>
      </rPr>
      <t>表</t>
    </r>
    <r>
      <rPr>
        <sz val="12"/>
        <color theme="8" tint="-0.499984740745262"/>
        <rFont val="Times New Roman"/>
        <family val="1"/>
      </rPr>
      <t xml:space="preserve">4-2-1    </t>
    </r>
    <r>
      <rPr>
        <sz val="12"/>
        <color theme="8" tint="-0.499984740745262"/>
        <rFont val="微軟正黑體"/>
        <family val="2"/>
        <charset val="136"/>
      </rPr>
      <t>近</t>
    </r>
    <r>
      <rPr>
        <sz val="12"/>
        <color theme="8" tint="-0.499984740745262"/>
        <rFont val="Times New Roman"/>
        <family val="1"/>
      </rPr>
      <t>10</t>
    </r>
    <r>
      <rPr>
        <sz val="12"/>
        <color theme="8" tint="-0.499984740745262"/>
        <rFont val="微軟正黑體"/>
        <family val="2"/>
        <charset val="136"/>
      </rPr>
      <t>年高齡犯罪嫌疑與確定有罪人數</t>
    </r>
    <phoneticPr fontId="37" type="noConversion"/>
  </si>
  <si>
    <r>
      <rPr>
        <sz val="12"/>
        <color theme="8" tint="-0.499984740745262"/>
        <rFont val="微軟正黑體"/>
        <family val="2"/>
        <charset val="136"/>
      </rPr>
      <t>表</t>
    </r>
    <r>
      <rPr>
        <sz val="12"/>
        <color theme="8" tint="-0.499984740745262"/>
        <rFont val="Times New Roman"/>
        <family val="1"/>
      </rPr>
      <t xml:space="preserve">4-1-1    </t>
    </r>
    <r>
      <rPr>
        <sz val="12"/>
        <color theme="8" tint="-0.499984740745262"/>
        <rFont val="微軟正黑體"/>
        <family val="2"/>
        <charset val="136"/>
      </rPr>
      <t>近</t>
    </r>
    <r>
      <rPr>
        <sz val="12"/>
        <color theme="8" tint="-0.499984740745262"/>
        <rFont val="Times New Roman"/>
        <family val="1"/>
      </rPr>
      <t>10</t>
    </r>
    <r>
      <rPr>
        <sz val="12"/>
        <color theme="8" tint="-0.499984740745262"/>
        <rFont val="微軟正黑體"/>
        <family val="2"/>
        <charset val="136"/>
      </rPr>
      <t>年女性犯罪嫌疑與確定有罪人數</t>
    </r>
    <phoneticPr fontId="37" type="noConversion"/>
  </si>
  <si>
    <t>非本國籍</t>
    <phoneticPr fontId="37" type="noConversion"/>
  </si>
  <si>
    <r>
      <rPr>
        <sz val="10"/>
        <color theme="1"/>
        <rFont val="新細明體"/>
        <family val="1"/>
        <charset val="136"/>
      </rPr>
      <t>說　　明：</t>
    </r>
    <r>
      <rPr>
        <sz val="10"/>
        <color theme="1"/>
        <rFont val="Times New Roman"/>
        <family val="1"/>
      </rPr>
      <t>1. %</t>
    </r>
    <r>
      <rPr>
        <sz val="10"/>
        <color theme="1"/>
        <rFont val="新細明體"/>
        <family val="1"/>
        <charset val="136"/>
      </rPr>
      <t>為各項處遇之非本國籍人數除以該項處遇之總人數再乘以</t>
    </r>
    <r>
      <rPr>
        <sz val="10"/>
        <color theme="1"/>
        <rFont val="Times New Roman"/>
        <family val="1"/>
      </rPr>
      <t>100</t>
    </r>
    <r>
      <rPr>
        <sz val="10"/>
        <color theme="1"/>
        <rFont val="新細明體"/>
        <family val="1"/>
        <charset val="136"/>
      </rPr>
      <t>。
　　　　　</t>
    </r>
    <r>
      <rPr>
        <sz val="10"/>
        <color theme="1"/>
        <rFont val="Times New Roman"/>
        <family val="1"/>
      </rPr>
      <t xml:space="preserve">2. </t>
    </r>
    <r>
      <rPr>
        <sz val="10"/>
        <color theme="1"/>
        <rFont val="新細明體"/>
        <family val="1"/>
        <charset val="136"/>
      </rPr>
      <t>本表人數皆不含法人。</t>
    </r>
    <phoneticPr fontId="37" type="noConversion"/>
  </si>
  <si>
    <r>
      <rPr>
        <sz val="15"/>
        <color theme="1"/>
        <rFont val="新細明體"/>
        <family val="1"/>
        <charset val="136"/>
      </rPr>
      <t>表</t>
    </r>
    <r>
      <rPr>
        <sz val="15"/>
        <color theme="1"/>
        <rFont val="Times New Roman"/>
        <family val="1"/>
      </rPr>
      <t>4-4-5</t>
    </r>
    <r>
      <rPr>
        <sz val="15"/>
        <color theme="1"/>
        <rFont val="新細明體"/>
        <family val="1"/>
        <charset val="136"/>
      </rPr>
      <t>　近</t>
    </r>
    <r>
      <rPr>
        <sz val="15"/>
        <color theme="1"/>
        <rFont val="Times New Roman"/>
        <family val="1"/>
      </rPr>
      <t>10</t>
    </r>
    <r>
      <rPr>
        <sz val="15"/>
        <color theme="1"/>
        <rFont val="新細明體"/>
        <family val="1"/>
        <charset val="136"/>
      </rPr>
      <t>年非本國籍犯罪者之處遇</t>
    </r>
    <phoneticPr fontId="37" type="noConversion"/>
  </si>
  <si>
    <r>
      <rPr>
        <sz val="15"/>
        <color theme="1"/>
        <rFont val="新細明體"/>
        <family val="1"/>
        <charset val="136"/>
      </rPr>
      <t>表</t>
    </r>
    <r>
      <rPr>
        <sz val="15"/>
        <color theme="1"/>
        <rFont val="Times New Roman"/>
        <family val="1"/>
      </rPr>
      <t>4-4-4</t>
    </r>
    <r>
      <rPr>
        <sz val="15"/>
        <color theme="1"/>
        <rFont val="新細明體"/>
        <family val="1"/>
        <charset val="136"/>
      </rPr>
      <t>　近</t>
    </r>
    <r>
      <rPr>
        <sz val="15"/>
        <color theme="1"/>
        <rFont val="Times New Roman"/>
        <family val="1"/>
      </rPr>
      <t>10</t>
    </r>
    <r>
      <rPr>
        <sz val="15"/>
        <color theme="1"/>
        <rFont val="新細明體"/>
        <family val="1"/>
        <charset val="136"/>
      </rPr>
      <t>年地方檢察署執行特別刑法裁判確定有罪之非本國籍犯罪者之罪名</t>
    </r>
    <phoneticPr fontId="37" type="noConversion"/>
  </si>
  <si>
    <r>
      <rPr>
        <sz val="15"/>
        <color theme="1"/>
        <rFont val="新細明體"/>
        <family val="1"/>
        <charset val="136"/>
      </rPr>
      <t>表</t>
    </r>
    <r>
      <rPr>
        <sz val="15"/>
        <color theme="1"/>
        <rFont val="Times New Roman"/>
        <family val="1"/>
      </rPr>
      <t>4-4-3</t>
    </r>
    <r>
      <rPr>
        <sz val="15"/>
        <color theme="1"/>
        <rFont val="新細明體"/>
        <family val="1"/>
        <charset val="136"/>
      </rPr>
      <t>　近</t>
    </r>
    <r>
      <rPr>
        <sz val="15"/>
        <color theme="1"/>
        <rFont val="Times New Roman"/>
        <family val="1"/>
      </rPr>
      <t>10</t>
    </r>
    <r>
      <rPr>
        <sz val="15"/>
        <color theme="1"/>
        <rFont val="新細明體"/>
        <family val="1"/>
        <charset val="136"/>
      </rPr>
      <t>年地方檢察署執行普通刑法裁判確定有罪之非本國籍犯罪者之罪名</t>
    </r>
    <phoneticPr fontId="37" type="noConversion"/>
  </si>
  <si>
    <r>
      <rPr>
        <sz val="15"/>
        <color theme="1"/>
        <rFont val="新細明體"/>
        <family val="1"/>
        <charset val="136"/>
      </rPr>
      <t>表</t>
    </r>
    <r>
      <rPr>
        <sz val="15"/>
        <color theme="1"/>
        <rFont val="Times New Roman"/>
        <family val="1"/>
      </rPr>
      <t xml:space="preserve">4-4-2   </t>
    </r>
    <r>
      <rPr>
        <sz val="15"/>
        <color theme="1"/>
        <rFont val="新細明體"/>
        <family val="1"/>
        <charset val="136"/>
      </rPr>
      <t>近</t>
    </r>
    <r>
      <rPr>
        <sz val="15"/>
        <color theme="1"/>
        <rFont val="Times New Roman"/>
        <family val="1"/>
      </rPr>
      <t>10</t>
    </r>
    <r>
      <rPr>
        <sz val="15"/>
        <color theme="1"/>
        <rFont val="新細明體"/>
        <family val="1"/>
        <charset val="136"/>
      </rPr>
      <t>年地方檢察署執行裁判確定有罪非本國籍犯罪者之國籍</t>
    </r>
    <phoneticPr fontId="37" type="noConversion"/>
  </si>
  <si>
    <r>
      <rPr>
        <sz val="12"/>
        <color theme="8" tint="-0.499984740745262"/>
        <rFont val="微軟正黑體"/>
        <family val="2"/>
        <charset val="136"/>
      </rPr>
      <t>表</t>
    </r>
    <r>
      <rPr>
        <sz val="12"/>
        <color theme="8" tint="-0.499984740745262"/>
        <rFont val="Times New Roman"/>
        <family val="1"/>
      </rPr>
      <t xml:space="preserve">4-4-1    </t>
    </r>
    <r>
      <rPr>
        <sz val="12"/>
        <color theme="8" tint="-0.499984740745262"/>
        <rFont val="微軟正黑體"/>
        <family val="2"/>
        <charset val="136"/>
      </rPr>
      <t>近</t>
    </r>
    <r>
      <rPr>
        <sz val="12"/>
        <color theme="8" tint="-0.499984740745262"/>
        <rFont val="Times New Roman"/>
        <family val="1"/>
      </rPr>
      <t>10</t>
    </r>
    <r>
      <rPr>
        <sz val="12"/>
        <color theme="8" tint="-0.499984740745262"/>
        <rFont val="微軟正黑體"/>
        <family val="2"/>
        <charset val="136"/>
      </rPr>
      <t>年非本國籍犯罪嫌疑與確定有罪人數</t>
    </r>
    <phoneticPr fontId="37" type="noConversion"/>
  </si>
  <si>
    <r>
      <rPr>
        <b/>
        <sz val="12"/>
        <color theme="1"/>
        <rFont val="PMingLiu"/>
        <family val="1"/>
        <charset val="136"/>
      </rPr>
      <t>「中華民國一一三年犯罪狀況及其分析」第四篇表次</t>
    </r>
  </si>
  <si>
    <r>
      <rPr>
        <b/>
        <sz val="12"/>
        <color theme="1"/>
        <rFont val="PMingLiu"/>
        <family val="1"/>
        <charset val="136"/>
      </rPr>
      <t>第一章</t>
    </r>
  </si>
  <si>
    <r>
      <rPr>
        <b/>
        <sz val="12"/>
        <color theme="1"/>
        <rFont val="PMingLiu"/>
        <family val="1"/>
        <charset val="136"/>
      </rPr>
      <t>第二章</t>
    </r>
  </si>
  <si>
    <r>
      <rPr>
        <b/>
        <sz val="12"/>
        <color theme="1"/>
        <rFont val="PMingLiu"/>
        <family val="1"/>
        <charset val="136"/>
      </rPr>
      <t>第三章</t>
    </r>
  </si>
  <si>
    <r>
      <rPr>
        <b/>
        <sz val="12"/>
        <color theme="1"/>
        <rFont val="PMingLiu"/>
        <family val="1"/>
        <charset val="136"/>
      </rPr>
      <t>第四章</t>
    </r>
  </si>
  <si>
    <r>
      <rPr>
        <sz val="12"/>
        <color theme="8" tint="-0.499984740745262"/>
        <rFont val="微軟正黑體"/>
        <family val="2"/>
        <charset val="136"/>
      </rPr>
      <t>表</t>
    </r>
    <r>
      <rPr>
        <sz val="12"/>
        <color theme="8" tint="-0.499984740745262"/>
        <rFont val="Times New Roman"/>
        <family val="1"/>
      </rPr>
      <t>4-4-2</t>
    </r>
    <r>
      <rPr>
        <sz val="12"/>
        <color theme="8" tint="-0.499984740745262"/>
        <rFont val="微軟正黑體"/>
        <family val="2"/>
        <charset val="136"/>
      </rPr>
      <t>　近</t>
    </r>
    <r>
      <rPr>
        <sz val="12"/>
        <color theme="8" tint="-0.499984740745262"/>
        <rFont val="Times New Roman"/>
        <family val="1"/>
      </rPr>
      <t>10</t>
    </r>
    <r>
      <rPr>
        <sz val="12"/>
        <color theme="8" tint="-0.499984740745262"/>
        <rFont val="微軟正黑體"/>
        <family val="2"/>
        <charset val="136"/>
      </rPr>
      <t>年地方檢察署執行裁判確定有罪非本國籍犯罪者之國籍</t>
    </r>
    <phoneticPr fontId="37" type="noConversion"/>
  </si>
  <si>
    <r>
      <rPr>
        <sz val="12"/>
        <color theme="8" tint="-0.499984740745262"/>
        <rFont val="Calibri"/>
        <family val="3"/>
        <charset val="136"/>
      </rPr>
      <t>表</t>
    </r>
    <r>
      <rPr>
        <sz val="12"/>
        <color theme="8" tint="-0.499984740745262"/>
        <rFont val="Times New Roman"/>
        <family val="1"/>
      </rPr>
      <t>4-4-4</t>
    </r>
    <r>
      <rPr>
        <sz val="12"/>
        <color theme="8" tint="-0.499984740745262"/>
        <rFont val="Calibri"/>
        <family val="3"/>
        <charset val="136"/>
      </rPr>
      <t>　近</t>
    </r>
    <r>
      <rPr>
        <sz val="12"/>
        <color theme="8" tint="-0.499984740745262"/>
        <rFont val="Times New Roman"/>
        <family val="1"/>
      </rPr>
      <t>10</t>
    </r>
    <r>
      <rPr>
        <sz val="12"/>
        <color theme="8" tint="-0.499984740745262"/>
        <rFont val="Calibri"/>
        <family val="3"/>
        <charset val="136"/>
      </rPr>
      <t>年地方檢察署執行特別刑法裁判確定有罪之非本國籍犯罪者之罪名</t>
    </r>
    <phoneticPr fontId="37" type="noConversion"/>
  </si>
  <si>
    <r>
      <rPr>
        <sz val="12"/>
        <color theme="8" tint="-0.499984740745262"/>
        <rFont val="Calibri"/>
        <family val="3"/>
        <charset val="136"/>
      </rPr>
      <t>表</t>
    </r>
    <r>
      <rPr>
        <sz val="12"/>
        <color theme="8" tint="-0.499984740745262"/>
        <rFont val="Times New Roman"/>
        <family val="1"/>
      </rPr>
      <t>4-4-5</t>
    </r>
    <r>
      <rPr>
        <sz val="12"/>
        <color theme="8" tint="-0.499984740745262"/>
        <rFont val="Calibri"/>
        <family val="3"/>
        <charset val="136"/>
      </rPr>
      <t>　近</t>
    </r>
    <r>
      <rPr>
        <sz val="12"/>
        <color theme="8" tint="-0.499984740745262"/>
        <rFont val="Times New Roman"/>
        <family val="1"/>
      </rPr>
      <t>10</t>
    </r>
    <r>
      <rPr>
        <sz val="12"/>
        <color theme="8" tint="-0.499984740745262"/>
        <rFont val="Calibri"/>
        <family val="3"/>
        <charset val="136"/>
      </rPr>
      <t>年非本國籍犯罪者之處遇</t>
    </r>
    <phoneticPr fontId="37" type="noConversion"/>
  </si>
  <si>
    <r>
      <rPr>
        <sz val="10"/>
        <color theme="1"/>
        <rFont val="新細明體"/>
        <family val="1"/>
        <charset val="136"/>
      </rPr>
      <t>說　　明：</t>
    </r>
    <r>
      <rPr>
        <sz val="10"/>
        <color theme="1"/>
        <rFont val="Times New Roman"/>
        <family val="1"/>
      </rPr>
      <t>%</t>
    </r>
    <r>
      <rPr>
        <sz val="10"/>
        <color theme="1"/>
        <rFont val="新細明體"/>
        <family val="1"/>
        <charset val="136"/>
      </rPr>
      <t>為各性別犯罪人數除以該項總人數再乘以</t>
    </r>
    <r>
      <rPr>
        <sz val="10"/>
        <color theme="1"/>
        <rFont val="Times New Roman"/>
        <family val="1"/>
      </rPr>
      <t>100</t>
    </r>
    <r>
      <rPr>
        <sz val="10"/>
        <color theme="1"/>
        <rFont val="新細明體"/>
        <family val="1"/>
        <charset val="136"/>
      </rPr>
      <t>。</t>
    </r>
    <phoneticPr fontId="37" type="noConversion"/>
  </si>
  <si>
    <r>
      <rPr>
        <sz val="10"/>
        <color theme="1"/>
        <rFont val="新細明體"/>
        <family val="1"/>
        <charset val="136"/>
      </rPr>
      <t>說　　明：</t>
    </r>
    <r>
      <rPr>
        <sz val="10"/>
        <color theme="1"/>
        <rFont val="Times New Roman"/>
        <family val="1"/>
      </rPr>
      <t xml:space="preserve">1. </t>
    </r>
    <r>
      <rPr>
        <sz val="10"/>
        <color theme="1"/>
        <rFont val="新細明體"/>
        <family val="1"/>
        <charset val="136"/>
      </rPr>
      <t>高齡係指</t>
    </r>
    <r>
      <rPr>
        <sz val="10"/>
        <color theme="1"/>
        <rFont val="Times New Roman"/>
        <family val="1"/>
      </rPr>
      <t>65</t>
    </r>
    <r>
      <rPr>
        <sz val="10"/>
        <color theme="1"/>
        <rFont val="新細明體"/>
        <family val="1"/>
        <charset val="136"/>
      </rPr>
      <t>歲以上。</t>
    </r>
    <r>
      <rPr>
        <sz val="10"/>
        <color theme="1"/>
        <rFont val="Times New Roman"/>
        <family val="1"/>
      </rPr>
      <t xml:space="preserve">
</t>
    </r>
    <r>
      <rPr>
        <sz val="10"/>
        <color theme="1"/>
        <rFont val="新細明體"/>
        <family val="1"/>
        <charset val="136"/>
      </rPr>
      <t>　　　　　</t>
    </r>
    <r>
      <rPr>
        <sz val="10"/>
        <color theme="1"/>
        <rFont val="Times New Roman"/>
        <family val="1"/>
      </rPr>
      <t xml:space="preserve">2. </t>
    </r>
    <r>
      <rPr>
        <sz val="10"/>
        <color theme="1"/>
        <rFont val="新細明體"/>
        <family val="1"/>
        <charset val="136"/>
      </rPr>
      <t>高齡犯罪嫌疑</t>
    </r>
    <r>
      <rPr>
        <sz val="10"/>
        <color theme="1"/>
        <rFont val="Times New Roman"/>
        <family val="1"/>
      </rPr>
      <t>%</t>
    </r>
    <r>
      <rPr>
        <sz val="10"/>
        <color theme="1"/>
        <rFont val="新細明體"/>
        <family val="1"/>
        <charset val="136"/>
      </rPr>
      <t>，乃高齡犯罪嫌疑人數占全年全般刑案犯罪嫌疑總人數比率。</t>
    </r>
    <r>
      <rPr>
        <sz val="10"/>
        <color theme="1"/>
        <rFont val="Times New Roman"/>
        <family val="1"/>
      </rPr>
      <t xml:space="preserve">
</t>
    </r>
    <r>
      <rPr>
        <sz val="10"/>
        <color theme="1"/>
        <rFont val="新細明體"/>
        <family val="1"/>
        <charset val="136"/>
      </rPr>
      <t>　　　　　</t>
    </r>
    <r>
      <rPr>
        <sz val="10"/>
        <color theme="1"/>
        <rFont val="Times New Roman"/>
        <family val="1"/>
      </rPr>
      <t xml:space="preserve">3. </t>
    </r>
    <r>
      <rPr>
        <sz val="10"/>
        <color theme="1"/>
        <rFont val="新細明體"/>
        <family val="1"/>
        <charset val="136"/>
      </rPr>
      <t>犯罪人口率</t>
    </r>
    <r>
      <rPr>
        <sz val="10"/>
        <color theme="1"/>
        <rFont val="Times New Roman"/>
        <family val="1"/>
      </rPr>
      <t xml:space="preserve"> = </t>
    </r>
    <r>
      <rPr>
        <sz val="10"/>
        <color theme="1"/>
        <rFont val="新細明體"/>
        <family val="1"/>
        <charset val="136"/>
      </rPr>
      <t>高齡人數</t>
    </r>
    <r>
      <rPr>
        <sz val="10"/>
        <color theme="1"/>
        <rFont val="Times New Roman"/>
        <family val="1"/>
      </rPr>
      <t xml:space="preserve"> / </t>
    </r>
    <r>
      <rPr>
        <sz val="10"/>
        <color theme="1"/>
        <rFont val="新細明體"/>
        <family val="1"/>
        <charset val="136"/>
      </rPr>
      <t>高齡年中人口數</t>
    </r>
    <r>
      <rPr>
        <sz val="10"/>
        <color theme="1"/>
        <rFont val="Times New Roman"/>
        <family val="1"/>
      </rPr>
      <t xml:space="preserve"> * 100,000</t>
    </r>
    <r>
      <rPr>
        <sz val="10"/>
        <color theme="1"/>
        <rFont val="新細明體"/>
        <family val="1"/>
        <charset val="136"/>
      </rPr>
      <t>人。
　　　　　</t>
    </r>
    <r>
      <rPr>
        <sz val="10"/>
        <color theme="1"/>
        <rFont val="Times New Roman"/>
        <family val="1"/>
      </rPr>
      <t xml:space="preserve">4. </t>
    </r>
    <r>
      <rPr>
        <sz val="10"/>
        <color theme="1"/>
        <rFont val="新細明體"/>
        <family val="1"/>
        <charset val="136"/>
      </rPr>
      <t>本表人數不含法人。</t>
    </r>
    <phoneticPr fontId="37" type="noConversion"/>
  </si>
  <si>
    <r>
      <rPr>
        <sz val="10"/>
        <color theme="1"/>
        <rFont val="新細明體"/>
        <family val="1"/>
        <charset val="136"/>
      </rPr>
      <t>說　　明：</t>
    </r>
    <r>
      <rPr>
        <sz val="10"/>
        <color theme="1"/>
        <rFont val="Times New Roman"/>
        <family val="1"/>
      </rPr>
      <t xml:space="preserve">1. </t>
    </r>
    <r>
      <rPr>
        <sz val="10"/>
        <color theme="1"/>
        <rFont val="新細明體"/>
        <family val="1"/>
        <charset val="136"/>
      </rPr>
      <t>高齡係指</t>
    </r>
    <r>
      <rPr>
        <sz val="10"/>
        <color theme="1"/>
        <rFont val="Times New Roman"/>
        <family val="1"/>
      </rPr>
      <t>65</t>
    </r>
    <r>
      <rPr>
        <sz val="10"/>
        <color theme="1"/>
        <rFont val="新細明體"/>
        <family val="1"/>
        <charset val="136"/>
      </rPr>
      <t>歲以上。
　　　　　</t>
    </r>
    <r>
      <rPr>
        <sz val="10"/>
        <color theme="1"/>
        <rFont val="Times New Roman"/>
        <family val="1"/>
      </rPr>
      <t xml:space="preserve">2. </t>
    </r>
    <r>
      <rPr>
        <sz val="10"/>
        <color theme="1"/>
        <rFont val="新細明體"/>
        <family val="1"/>
        <charset val="136"/>
      </rPr>
      <t>本表總計人數不含法人。
　　　　　</t>
    </r>
    <r>
      <rPr>
        <sz val="10"/>
        <color theme="1"/>
        <rFont val="Times New Roman"/>
        <family val="1"/>
      </rPr>
      <t xml:space="preserve">3. </t>
    </r>
    <r>
      <rPr>
        <sz val="10"/>
        <color theme="1"/>
        <rFont val="新細明體"/>
        <family val="1"/>
        <charset val="136"/>
      </rPr>
      <t>本表殺人罪含過失致死、傷害罪含重傷害。</t>
    </r>
    <phoneticPr fontId="37" type="noConversion"/>
  </si>
  <si>
    <t>說　　明：1. 高齡係指65歲以上。
　　　　　2. 本表總計人數不含法人。</t>
    <phoneticPr fontId="37" type="noConversion"/>
  </si>
  <si>
    <r>
      <rPr>
        <sz val="10"/>
        <color theme="1"/>
        <rFont val="新細明體"/>
        <family val="1"/>
        <charset val="136"/>
      </rPr>
      <t>說　　明：</t>
    </r>
    <r>
      <rPr>
        <sz val="10"/>
        <color theme="1"/>
        <rFont val="Times New Roman"/>
        <family val="1"/>
      </rPr>
      <t xml:space="preserve">1. </t>
    </r>
    <r>
      <rPr>
        <sz val="10"/>
        <color theme="1"/>
        <rFont val="新細明體"/>
        <family val="1"/>
        <charset val="136"/>
      </rPr>
      <t>高齡係指</t>
    </r>
    <r>
      <rPr>
        <sz val="10"/>
        <color theme="1"/>
        <rFont val="Times New Roman"/>
        <family val="1"/>
      </rPr>
      <t>65</t>
    </r>
    <r>
      <rPr>
        <sz val="10"/>
        <color theme="1"/>
        <rFont val="新細明體"/>
        <family val="1"/>
        <charset val="136"/>
      </rPr>
      <t>歲以上。
　　　　　</t>
    </r>
    <r>
      <rPr>
        <sz val="10"/>
        <color theme="1"/>
        <rFont val="Times New Roman"/>
        <family val="1"/>
      </rPr>
      <t>2. %</t>
    </r>
    <r>
      <rPr>
        <sz val="10"/>
        <color theme="1"/>
        <rFont val="新細明體"/>
        <family val="1"/>
        <charset val="136"/>
      </rPr>
      <t>為各項處遇之女性人數除以該項處遇之總人數再乘以</t>
    </r>
    <r>
      <rPr>
        <sz val="10"/>
        <color theme="1"/>
        <rFont val="Times New Roman"/>
        <family val="1"/>
      </rPr>
      <t>100</t>
    </r>
    <r>
      <rPr>
        <sz val="10"/>
        <color theme="1"/>
        <rFont val="新細明體"/>
        <family val="1"/>
        <charset val="136"/>
      </rPr>
      <t>。
　　　　　</t>
    </r>
    <r>
      <rPr>
        <sz val="10"/>
        <color theme="1"/>
        <rFont val="Times New Roman"/>
        <family val="1"/>
      </rPr>
      <t xml:space="preserve">3. </t>
    </r>
    <r>
      <rPr>
        <sz val="10"/>
        <color theme="1"/>
        <rFont val="新細明體"/>
        <family val="1"/>
        <charset val="136"/>
      </rPr>
      <t>本表人數不含法人。</t>
    </r>
    <phoneticPr fontId="37" type="noConversion"/>
  </si>
  <si>
    <r>
      <rPr>
        <sz val="12"/>
        <color theme="1"/>
        <rFont val="細明體"/>
        <family val="3"/>
        <charset val="136"/>
      </rPr>
      <t>其</t>
    </r>
    <r>
      <rPr>
        <sz val="12"/>
        <color theme="1"/>
        <rFont val="細明體"/>
        <family val="3"/>
        <charset val="136"/>
      </rPr>
      <t>他</t>
    </r>
    <phoneticPr fontId="37" type="noConversion"/>
  </si>
  <si>
    <r>
      <t>112</t>
    </r>
    <r>
      <rPr>
        <sz val="12"/>
        <color theme="1"/>
        <rFont val="新細明體"/>
        <family val="1"/>
        <charset val="136"/>
      </rPr>
      <t>年</t>
    </r>
  </si>
  <si>
    <r>
      <t>113</t>
    </r>
    <r>
      <rPr>
        <sz val="12"/>
        <color theme="1"/>
        <rFont val="Microsoft JhengHei"/>
        <family val="2"/>
        <charset val="136"/>
      </rPr>
      <t>年</t>
    </r>
  </si>
  <si>
    <r>
      <rPr>
        <sz val="12"/>
        <color theme="1"/>
        <rFont val="細明體"/>
        <family val="3"/>
        <charset val="136"/>
      </rPr>
      <t>總</t>
    </r>
    <r>
      <rPr>
        <sz val="12"/>
        <color theme="1"/>
        <rFont val="細明體"/>
        <family val="3"/>
        <charset val="136"/>
      </rPr>
      <t>計</t>
    </r>
    <phoneticPr fontId="37" type="noConversion"/>
  </si>
  <si>
    <r>
      <rPr>
        <sz val="15"/>
        <color theme="1"/>
        <rFont val="新細明體"/>
        <family val="1"/>
        <charset val="136"/>
      </rPr>
      <t>表</t>
    </r>
    <r>
      <rPr>
        <sz val="15"/>
        <color theme="1"/>
        <rFont val="Times New Roman"/>
        <family val="1"/>
      </rPr>
      <t>4-4-1</t>
    </r>
    <r>
      <rPr>
        <sz val="15"/>
        <color theme="1"/>
        <rFont val="新細明體"/>
        <family val="1"/>
        <charset val="136"/>
      </rPr>
      <t>　近</t>
    </r>
    <r>
      <rPr>
        <sz val="15"/>
        <color theme="1"/>
        <rFont val="Times New Roman"/>
        <family val="1"/>
      </rPr>
      <t>10</t>
    </r>
    <r>
      <rPr>
        <sz val="15"/>
        <color theme="1"/>
        <rFont val="新細明體"/>
        <family val="1"/>
        <charset val="136"/>
      </rPr>
      <t>年非本國籍犯罪嫌疑與確定有罪人數</t>
    </r>
    <phoneticPr fontId="37" type="noConversion"/>
  </si>
  <si>
    <r>
      <rPr>
        <sz val="12"/>
        <color theme="8" tint="-0.499984740745262"/>
        <rFont val="細明體"/>
        <family val="3"/>
        <charset val="136"/>
      </rPr>
      <t>表</t>
    </r>
    <r>
      <rPr>
        <sz val="12"/>
        <color theme="8" tint="-0.499984740745262"/>
        <rFont val="Times New Roman"/>
        <family val="1"/>
      </rPr>
      <t>4-4-3</t>
    </r>
    <r>
      <rPr>
        <sz val="12"/>
        <color theme="8" tint="-0.499984740745262"/>
        <rFont val="細明體"/>
        <family val="3"/>
        <charset val="136"/>
      </rPr>
      <t>　近</t>
    </r>
    <r>
      <rPr>
        <sz val="12"/>
        <color theme="8" tint="-0.499984740745262"/>
        <rFont val="Times New Roman"/>
        <family val="1"/>
      </rPr>
      <t>10</t>
    </r>
    <r>
      <rPr>
        <sz val="12"/>
        <color theme="8" tint="-0.499984740745262"/>
        <rFont val="細明體"/>
        <family val="3"/>
        <charset val="136"/>
      </rPr>
      <t>年地方檢察署執行普通刑法裁判確定有罪之非本國籍犯罪者之罪名</t>
    </r>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</si>
</sst>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_-* #,##0_-;\-* #,##0_-;_-* &quot;-&quot;_-;_-@"/>
    <numFmt numFmtId="177" formatCode="_-* #,##0.00_-;\-* #,##0.00_-;_-* &quot;-&quot;??_-;_-@"/>
    <numFmt numFmtId="178" formatCode="#,##0_ ;\ \-#,##0_ ;\ &quot;-&quot;_ ;@_ "/>
    <numFmt numFmtId="179" formatCode="#,##0.00_ "/>
    <numFmt numFmtId="180" formatCode="_-* #,##0.00_-;\-* #,##0.00_-;_-* &quot;-&quot;_-;_-@"/>
    <numFmt numFmtId="181" formatCode="0_ "/>
    <numFmt numFmtId="182" formatCode="#,##0.00_ ;\ \-#,##0.00_ ;\ &quot;-&quot;_ ;@_ "/>
    <numFmt numFmtId="183" formatCode="#,##0__"/>
    <numFmt numFmtId="184" formatCode="#,##0.00__"/>
    <numFmt numFmtId="185" formatCode="#,##0.00;;\-"/>
    <numFmt numFmtId="186" formatCode="#,##0;\-#,##0;&quot;-&quot;"/>
    <numFmt numFmtId="187" formatCode="#,##0.00;\-#,##0.00;&quot;-&quot;"/>
    <numFmt numFmtId="188" formatCode="#,##0____;;\-____"/>
  </numFmts>
  <fonts count="49">
    <font>
      <sz val="12"/>
      <color theme="1"/>
      <name val="Calibri"/>
      <scheme val="minor"/>
    </font>
    <font>
      <b/>
      <sz val="12"/>
      <color theme="1"/>
      <name val="PMingLiu"/>
      <family val="1"/>
      <charset val="136"/>
    </font>
    <font>
      <sz val="12"/>
      <name val="Calibri"/>
      <family val="2"/>
    </font>
    <font>
      <b/>
      <sz val="12"/>
      <color theme="1"/>
      <name val="Times New Roman"/>
      <family val="1"/>
    </font>
    <font>
      <sz val="12"/>
      <color theme="1"/>
      <name val="Times New Roman"/>
      <family val="1"/>
    </font>
    <font>
      <sz val="12"/>
      <color rgb="FF1F3864"/>
      <name val="Times New Roman"/>
      <family val="1"/>
    </font>
    <font>
      <u/>
      <sz val="12"/>
      <color theme="10"/>
      <name val="Times New Roman"/>
      <family val="1"/>
    </font>
    <font>
      <sz val="15"/>
      <color theme="1"/>
      <name val="Times New Roman"/>
      <family val="1"/>
    </font>
    <font>
      <b/>
      <u/>
      <sz val="12"/>
      <color rgb="FF0070C0"/>
      <name val="PMingLiu"/>
      <family val="1"/>
      <charset val="136"/>
    </font>
    <font>
      <sz val="12"/>
      <color theme="1"/>
      <name val="PMingLiu"/>
      <family val="1"/>
      <charset val="136"/>
    </font>
    <font>
      <sz val="12"/>
      <color theme="1"/>
      <name val="MingLiu"/>
      <family val="3"/>
      <charset val="136"/>
    </font>
    <font>
      <sz val="11"/>
      <color theme="1"/>
      <name val="Times New Roman"/>
      <family val="1"/>
    </font>
    <font>
      <sz val="10"/>
      <color theme="1"/>
      <name val="PMingLiu"/>
      <family val="1"/>
      <charset val="136"/>
    </font>
    <font>
      <sz val="10"/>
      <color theme="1"/>
      <name val="Times New Roman"/>
      <family val="1"/>
    </font>
    <font>
      <sz val="12"/>
      <color theme="1"/>
      <name val="Calibri"/>
      <family val="2"/>
    </font>
    <font>
      <sz val="12"/>
      <color theme="1"/>
      <name val="Calibri"/>
      <family val="2"/>
      <scheme val="minor"/>
    </font>
    <font>
      <sz val="12"/>
      <color rgb="FF000000"/>
      <name val="PMingLiu"/>
      <family val="1"/>
      <charset val="136"/>
    </font>
    <font>
      <sz val="11"/>
      <color theme="1"/>
      <name val="Microsoft JhengHei"/>
      <family val="2"/>
      <charset val="136"/>
    </font>
    <font>
      <sz val="12"/>
      <color theme="1"/>
      <name val="Microsoft JhengHei"/>
      <family val="2"/>
      <charset val="136"/>
    </font>
    <font>
      <sz val="12"/>
      <color rgb="FF000000"/>
      <name val="Times New Roman"/>
      <family val="1"/>
    </font>
    <font>
      <sz val="8"/>
      <color theme="1"/>
      <name val="Times New Roman"/>
      <family val="1"/>
    </font>
    <font>
      <sz val="9"/>
      <color theme="1"/>
      <name val="Times New Roman"/>
      <family val="1"/>
    </font>
    <font>
      <sz val="12"/>
      <color rgb="FFBFBFBF"/>
      <name val="Times New Roman"/>
      <family val="1"/>
    </font>
    <font>
      <sz val="10"/>
      <color rgb="FFFF0000"/>
      <name val="Times New Roman"/>
      <family val="1"/>
    </font>
    <font>
      <sz val="16"/>
      <color theme="1"/>
      <name val="Times New Roman"/>
      <family val="1"/>
    </font>
    <font>
      <sz val="15"/>
      <color theme="1"/>
      <name val="新細明體"/>
      <family val="1"/>
      <charset val="136"/>
    </font>
    <font>
      <sz val="12"/>
      <color theme="1"/>
      <name val="新細明體"/>
      <family val="1"/>
      <charset val="136"/>
    </font>
    <font>
      <sz val="10"/>
      <color theme="1"/>
      <name val="新細明體"/>
      <family val="1"/>
      <charset val="136"/>
    </font>
    <font>
      <sz val="12"/>
      <color theme="1"/>
      <name val="細明體"/>
      <family val="3"/>
      <charset val="136"/>
    </font>
    <font>
      <sz val="12"/>
      <color rgb="FF000000"/>
      <name val="新細明體"/>
      <family val="1"/>
      <charset val="136"/>
    </font>
    <font>
      <sz val="11"/>
      <color theme="1"/>
      <name val="細明體"/>
      <family val="3"/>
      <charset val="136"/>
    </font>
    <font>
      <sz val="12"/>
      <color theme="1"/>
      <name val="微軟正黑體"/>
      <family val="2"/>
      <charset val="136"/>
    </font>
    <font>
      <sz val="12"/>
      <color rgb="FFBFBFBF"/>
      <name val="PMingLiu"/>
      <family val="1"/>
      <charset val="136"/>
    </font>
    <font>
      <sz val="12"/>
      <color rgb="FFBFBFBF"/>
      <name val="Microsoft JhengHei"/>
      <family val="2"/>
      <charset val="136"/>
    </font>
    <font>
      <sz val="10"/>
      <color rgb="FF000000"/>
      <name val="新細明體"/>
      <family val="1"/>
      <charset val="136"/>
    </font>
    <font>
      <sz val="10"/>
      <color rgb="FF000000"/>
      <name val="Times New Roman"/>
      <family val="1"/>
    </font>
    <font>
      <u/>
      <sz val="12"/>
      <color theme="10"/>
      <name val="Calibri"/>
      <family val="2"/>
      <scheme val="minor"/>
    </font>
    <font>
      <sz val="9"/>
      <name val="Calibri"/>
      <family val="3"/>
      <charset val="136"/>
      <scheme val="minor"/>
    </font>
    <font>
      <sz val="15"/>
      <color theme="1"/>
      <name val="Times New Roman"/>
      <family val="1"/>
      <charset val="136"/>
    </font>
    <font>
      <sz val="12"/>
      <color theme="8" tint="-0.499984740745262"/>
      <name val="Times New Roman"/>
      <family val="1"/>
    </font>
    <font>
      <sz val="12"/>
      <color theme="8" tint="-0.499984740745262"/>
      <name val="Calibri"/>
      <family val="1"/>
      <charset val="136"/>
    </font>
    <font>
      <sz val="12"/>
      <color theme="8" tint="-0.499984740745262"/>
      <name val="Calibri"/>
      <family val="1"/>
    </font>
    <font>
      <sz val="10"/>
      <color theme="1"/>
      <name val="Times New Roman"/>
      <family val="1"/>
      <charset val="136"/>
    </font>
    <font>
      <sz val="12"/>
      <color theme="8" tint="-0.499984740745262"/>
      <name val="微軟正黑體"/>
      <family val="2"/>
      <charset val="136"/>
    </font>
    <font>
      <sz val="12"/>
      <color theme="8" tint="-0.499984740745262"/>
      <name val="細明體"/>
      <family val="3"/>
      <charset val="136"/>
    </font>
    <font>
      <sz val="12"/>
      <name val="Times New Roman"/>
      <family val="1"/>
    </font>
    <font>
      <sz val="12"/>
      <color theme="8" tint="-0.499984740745262"/>
      <name val="Calibri"/>
      <family val="3"/>
      <charset val="136"/>
    </font>
    <font>
      <b/>
      <u/>
      <sz val="12"/>
      <color theme="1"/>
      <name val="PMingLiu"/>
      <family val="1"/>
      <charset val="136"/>
    </font>
    <font>
      <sz val="11"/>
      <name val="Times New Roman"/>
      <family val="1"/>
    </font>
  </fonts>
  <fills count="4">
    <fill>
      <patternFill patternType="none"/>
    </fill>
    <fill>
      <patternFill patternType="gray125"/>
    </fill>
    <fill>
      <patternFill patternType="solid">
        <fgColor rgb="FFE2EFD9"/>
        <bgColor rgb="FFE2EFD9"/>
      </patternFill>
    </fill>
    <fill>
      <patternFill patternType="solid">
        <fgColor rgb="FFC5E0B3"/>
        <bgColor rgb="FFC5E0B3"/>
      </patternFill>
    </fill>
  </fills>
  <borders count="10">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indexed="64"/>
      </bottom>
      <diagonal/>
    </border>
  </borders>
  <cellStyleXfs count="2">
    <xf numFmtId="0" fontId="0" fillId="0" borderId="0"/>
    <xf numFmtId="0" fontId="36" fillId="0" borderId="0" applyNumberFormat="0" applyFill="0" applyBorder="0" applyAlignment="0" applyProtection="0"/>
  </cellStyleXfs>
  <cellXfs count="257">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5" fillId="2" borderId="4" xfId="0" applyFont="1" applyFill="1" applyBorder="1" applyAlignment="1">
      <alignment vertical="center"/>
    </xf>
    <xf numFmtId="0" fontId="6" fillId="0" borderId="0" xfId="0" applyFont="1" applyAlignment="1">
      <alignment vertical="center"/>
    </xf>
    <xf numFmtId="0" fontId="4" fillId="0" borderId="0" xfId="0" applyFont="1" applyAlignment="1">
      <alignment horizontal="left" vertical="center"/>
    </xf>
    <xf numFmtId="0" fontId="7" fillId="0" borderId="0" xfId="0" applyFont="1" applyAlignment="1">
      <alignment horizontal="center" vertical="center"/>
    </xf>
    <xf numFmtId="0" fontId="8" fillId="3"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10" fillId="0" borderId="6" xfId="0" applyFont="1" applyBorder="1" applyAlignment="1">
      <alignment horizontal="center" vertical="center"/>
    </xf>
    <xf numFmtId="0" fontId="9" fillId="0" borderId="7" xfId="0" applyFont="1" applyBorder="1" applyAlignment="1">
      <alignment horizontal="center" vertical="center"/>
    </xf>
    <xf numFmtId="0" fontId="4" fillId="0" borderId="7" xfId="0" applyFont="1" applyBorder="1" applyAlignment="1">
      <alignment horizontal="center" vertical="center"/>
    </xf>
    <xf numFmtId="14" fontId="4" fillId="0" borderId="0" xfId="0" applyNumberFormat="1" applyFont="1" applyAlignment="1">
      <alignment horizontal="center" vertical="center"/>
    </xf>
    <xf numFmtId="49" fontId="4" fillId="0" borderId="0" xfId="0" applyNumberFormat="1" applyFont="1" applyAlignment="1">
      <alignment horizontal="center" vertical="center"/>
    </xf>
    <xf numFmtId="176" fontId="11" fillId="0" borderId="0" xfId="0" applyNumberFormat="1" applyFont="1" applyAlignment="1">
      <alignment vertical="center"/>
    </xf>
    <xf numFmtId="177" fontId="11" fillId="0" borderId="0" xfId="0" applyNumberFormat="1" applyFont="1" applyAlignment="1">
      <alignment horizontal="center" vertical="center"/>
    </xf>
    <xf numFmtId="177" fontId="11" fillId="0" borderId="0" xfId="0" applyNumberFormat="1" applyFont="1" applyAlignment="1">
      <alignment vertical="center"/>
    </xf>
    <xf numFmtId="176" fontId="11" fillId="0" borderId="0" xfId="0" applyNumberFormat="1" applyFont="1" applyAlignment="1">
      <alignment horizontal="right" vertical="center"/>
    </xf>
    <xf numFmtId="176" fontId="4" fillId="0" borderId="0" xfId="0" applyNumberFormat="1" applyFont="1" applyAlignment="1">
      <alignment vertical="center"/>
    </xf>
    <xf numFmtId="2" fontId="4" fillId="0" borderId="0" xfId="0" applyNumberFormat="1" applyFont="1" applyAlignment="1">
      <alignment vertical="center"/>
    </xf>
    <xf numFmtId="49" fontId="4" fillId="0" borderId="0" xfId="0" quotePrefix="1" applyNumberFormat="1" applyFont="1" applyAlignment="1">
      <alignment horizontal="center" vertical="center"/>
    </xf>
    <xf numFmtId="176" fontId="11" fillId="0" borderId="7" xfId="0" applyNumberFormat="1" applyFont="1" applyBorder="1" applyAlignment="1">
      <alignment vertical="center"/>
    </xf>
    <xf numFmtId="177" fontId="11" fillId="0" borderId="7" xfId="0" applyNumberFormat="1" applyFont="1" applyBorder="1" applyAlignment="1">
      <alignment horizontal="center" vertical="center"/>
    </xf>
    <xf numFmtId="177" fontId="11" fillId="0" borderId="7" xfId="0" applyNumberFormat="1" applyFont="1" applyBorder="1" applyAlignment="1">
      <alignment vertical="center"/>
    </xf>
    <xf numFmtId="176" fontId="11" fillId="0" borderId="7" xfId="0" applyNumberFormat="1" applyFont="1" applyBorder="1" applyAlignment="1">
      <alignment horizontal="right" vertical="center"/>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vertical="top"/>
    </xf>
    <xf numFmtId="0" fontId="13"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vertical="center"/>
    </xf>
    <xf numFmtId="176" fontId="4" fillId="0" borderId="6" xfId="0" applyNumberFormat="1" applyFont="1" applyBorder="1" applyAlignment="1">
      <alignment horizontal="center" vertical="center"/>
    </xf>
    <xf numFmtId="177" fontId="4" fillId="0" borderId="6" xfId="0" applyNumberFormat="1" applyFont="1" applyBorder="1" applyAlignment="1">
      <alignment horizontal="center" vertical="center" wrapText="1"/>
    </xf>
    <xf numFmtId="178" fontId="4" fillId="0" borderId="0" xfId="0" applyNumberFormat="1" applyFont="1" applyAlignment="1">
      <alignment vertical="center"/>
    </xf>
    <xf numFmtId="178" fontId="4" fillId="0" borderId="0" xfId="0" applyNumberFormat="1" applyFont="1" applyAlignment="1">
      <alignment horizontal="right" vertical="center"/>
    </xf>
    <xf numFmtId="177" fontId="4" fillId="0" borderId="0" xfId="0" applyNumberFormat="1" applyFont="1" applyAlignment="1">
      <alignment horizontal="right" vertical="center"/>
    </xf>
    <xf numFmtId="178" fontId="4" fillId="0" borderId="0" xfId="0" applyNumberFormat="1" applyFont="1" applyAlignment="1">
      <alignment horizontal="center" vertical="center"/>
    </xf>
    <xf numFmtId="178" fontId="4" fillId="0" borderId="0" xfId="0" applyNumberFormat="1" applyFont="1"/>
    <xf numFmtId="177" fontId="4" fillId="0" borderId="0" xfId="0" applyNumberFormat="1" applyFont="1"/>
    <xf numFmtId="0" fontId="14" fillId="0" borderId="0" xfId="0" applyFont="1" applyAlignment="1">
      <alignment vertical="center"/>
    </xf>
    <xf numFmtId="178" fontId="14" fillId="0" borderId="0" xfId="0" applyNumberFormat="1" applyFont="1" applyAlignment="1">
      <alignment vertical="center"/>
    </xf>
    <xf numFmtId="37" fontId="4" fillId="0" borderId="0" xfId="0" applyNumberFormat="1" applyFont="1" applyAlignment="1">
      <alignment horizontal="right" vertical="center"/>
    </xf>
    <xf numFmtId="0" fontId="10" fillId="0" borderId="0" xfId="0" applyFont="1" applyAlignment="1">
      <alignment horizontal="center" vertical="center"/>
    </xf>
    <xf numFmtId="0" fontId="4" fillId="0" borderId="0" xfId="0" applyFont="1" applyAlignment="1">
      <alignment horizontal="center" vertical="center" wrapText="1"/>
    </xf>
    <xf numFmtId="178" fontId="4" fillId="0" borderId="0" xfId="0" applyNumberFormat="1" applyFont="1" applyAlignment="1">
      <alignment horizontal="right"/>
    </xf>
    <xf numFmtId="177" fontId="4" fillId="0" borderId="0" xfId="0" applyNumberFormat="1" applyFont="1" applyAlignment="1">
      <alignment horizontal="center"/>
    </xf>
    <xf numFmtId="3" fontId="4" fillId="0" borderId="0" xfId="0" applyNumberFormat="1" applyFont="1" applyAlignment="1">
      <alignment vertical="center"/>
    </xf>
    <xf numFmtId="178" fontId="15" fillId="0" borderId="0" xfId="0" applyNumberFormat="1" applyFont="1" applyAlignment="1">
      <alignment vertical="center"/>
    </xf>
    <xf numFmtId="3" fontId="14" fillId="0" borderId="0" xfId="0" applyNumberFormat="1" applyFont="1" applyAlignment="1">
      <alignment vertical="center"/>
    </xf>
    <xf numFmtId="0" fontId="4" fillId="0" borderId="0" xfId="0" applyFont="1"/>
    <xf numFmtId="3" fontId="4" fillId="0" borderId="0" xfId="0" applyNumberFormat="1" applyFont="1"/>
    <xf numFmtId="176" fontId="4" fillId="0" borderId="5" xfId="0" applyNumberFormat="1" applyFont="1" applyBorder="1" applyAlignment="1">
      <alignment horizontal="right" vertical="center"/>
    </xf>
    <xf numFmtId="177" fontId="4" fillId="0" borderId="5" xfId="0" applyNumberFormat="1" applyFont="1" applyBorder="1" applyAlignment="1">
      <alignment horizontal="right" vertical="center"/>
    </xf>
    <xf numFmtId="176" fontId="4" fillId="0" borderId="0" xfId="0" applyNumberFormat="1" applyFont="1" applyAlignment="1">
      <alignment horizontal="right" vertical="center"/>
    </xf>
    <xf numFmtId="177" fontId="4" fillId="0" borderId="0" xfId="0" applyNumberFormat="1" applyFont="1" applyAlignment="1">
      <alignment vertical="center"/>
    </xf>
    <xf numFmtId="177" fontId="4" fillId="0" borderId="6"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4" fillId="0" borderId="7" xfId="0" applyNumberFormat="1" applyFont="1" applyBorder="1" applyAlignment="1">
      <alignment horizontal="center" vertical="center"/>
    </xf>
    <xf numFmtId="179" fontId="4" fillId="0" borderId="0" xfId="0" applyNumberFormat="1" applyFont="1" applyAlignment="1">
      <alignment vertical="center"/>
    </xf>
    <xf numFmtId="176" fontId="11" fillId="0" borderId="0" xfId="0" applyNumberFormat="1" applyFont="1" applyAlignment="1">
      <alignment horizontal="left" vertical="center"/>
    </xf>
    <xf numFmtId="0" fontId="13" fillId="0" borderId="5" xfId="0" applyFont="1" applyBorder="1" applyAlignment="1">
      <alignment horizontal="left" vertical="center"/>
    </xf>
    <xf numFmtId="0" fontId="11" fillId="0" borderId="0" xfId="0" applyFont="1" applyAlignment="1">
      <alignment vertical="center"/>
    </xf>
    <xf numFmtId="0" fontId="10" fillId="0" borderId="7" xfId="0" applyFont="1" applyBorder="1" applyAlignment="1">
      <alignment horizontal="center" vertical="center"/>
    </xf>
    <xf numFmtId="0" fontId="17" fillId="0" borderId="0" xfId="0" applyFont="1" applyAlignment="1">
      <alignment vertical="center"/>
    </xf>
    <xf numFmtId="0" fontId="14" fillId="0" borderId="6" xfId="0" applyFont="1" applyBorder="1" applyAlignment="1">
      <alignment horizontal="center" vertical="center"/>
    </xf>
    <xf numFmtId="176" fontId="9" fillId="0" borderId="6" xfId="0" applyNumberFormat="1" applyFont="1" applyBorder="1" applyAlignment="1">
      <alignment horizontal="center" vertical="center"/>
    </xf>
    <xf numFmtId="4" fontId="4" fillId="0" borderId="0" xfId="0" applyNumberFormat="1" applyFont="1" applyAlignment="1">
      <alignment vertical="center"/>
    </xf>
    <xf numFmtId="180" fontId="11" fillId="0" borderId="0" xfId="0" applyNumberFormat="1"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18" fillId="0" borderId="0" xfId="0" applyFont="1" applyAlignment="1">
      <alignment vertical="center"/>
    </xf>
    <xf numFmtId="176" fontId="4" fillId="0" borderId="5" xfId="0" applyNumberFormat="1" applyFont="1" applyBorder="1" applyAlignment="1">
      <alignment horizontal="center" vertical="center"/>
    </xf>
    <xf numFmtId="178" fontId="4" fillId="0" borderId="7" xfId="0" applyNumberFormat="1" applyFont="1" applyBorder="1" applyAlignment="1">
      <alignment vertical="center"/>
    </xf>
    <xf numFmtId="177" fontId="4" fillId="0" borderId="7" xfId="0" applyNumberFormat="1" applyFont="1" applyBorder="1" applyAlignment="1">
      <alignment horizontal="right" vertical="center"/>
    </xf>
    <xf numFmtId="176" fontId="4" fillId="0" borderId="7" xfId="0" applyNumberFormat="1" applyFont="1" applyBorder="1" applyAlignment="1">
      <alignment vertical="center"/>
    </xf>
    <xf numFmtId="176" fontId="13" fillId="0" borderId="0" xfId="0" applyNumberFormat="1" applyFont="1" applyAlignment="1">
      <alignment horizontal="left" vertical="center"/>
    </xf>
    <xf numFmtId="177" fontId="13" fillId="0" borderId="0" xfId="0" applyNumberFormat="1" applyFont="1" applyAlignment="1">
      <alignment horizontal="left" vertical="center"/>
    </xf>
    <xf numFmtId="176" fontId="10" fillId="0" borderId="7" xfId="0" quotePrefix="1" applyNumberFormat="1" applyFont="1" applyBorder="1" applyAlignment="1">
      <alignment horizontal="center" vertical="center"/>
    </xf>
    <xf numFmtId="177" fontId="10" fillId="0" borderId="6" xfId="0" quotePrefix="1" applyNumberFormat="1" applyFont="1" applyBorder="1" applyAlignment="1">
      <alignment horizontal="center" vertical="center"/>
    </xf>
    <xf numFmtId="180" fontId="4" fillId="0" borderId="0" xfId="0" applyNumberFormat="1" applyFont="1" applyAlignment="1">
      <alignment horizontal="right" vertical="center"/>
    </xf>
    <xf numFmtId="176" fontId="13" fillId="0" borderId="5" xfId="0" applyNumberFormat="1" applyFont="1" applyBorder="1" applyAlignment="1">
      <alignment horizontal="left" vertical="center"/>
    </xf>
    <xf numFmtId="177" fontId="13" fillId="0" borderId="5" xfId="0" applyNumberFormat="1" applyFont="1" applyBorder="1" applyAlignment="1">
      <alignment horizontal="left" vertical="center"/>
    </xf>
    <xf numFmtId="176" fontId="4" fillId="0" borderId="5" xfId="0" applyNumberFormat="1" applyFont="1" applyBorder="1" applyAlignment="1">
      <alignment vertical="center"/>
    </xf>
    <xf numFmtId="177" fontId="4" fillId="0" borderId="5" xfId="0" applyNumberFormat="1" applyFont="1" applyBorder="1" applyAlignment="1">
      <alignment vertical="center"/>
    </xf>
    <xf numFmtId="176" fontId="4" fillId="0" borderId="7" xfId="0" applyNumberFormat="1" applyFont="1" applyBorder="1" applyAlignment="1">
      <alignment horizontal="right" vertical="center"/>
    </xf>
    <xf numFmtId="0" fontId="12" fillId="0" borderId="0" xfId="0" quotePrefix="1" applyFont="1" applyAlignment="1">
      <alignment horizontal="left" vertical="center"/>
    </xf>
    <xf numFmtId="0" fontId="12" fillId="0" borderId="0" xfId="0" applyFont="1" applyAlignment="1">
      <alignment horizontal="left" vertical="center"/>
    </xf>
    <xf numFmtId="3" fontId="4" fillId="0" borderId="0" xfId="0" applyNumberFormat="1" applyFont="1" applyAlignment="1">
      <alignment horizontal="center" vertical="center"/>
    </xf>
    <xf numFmtId="177" fontId="11" fillId="0" borderId="0" xfId="0" applyNumberFormat="1" applyFont="1" applyAlignment="1">
      <alignment horizontal="right" vertical="center"/>
    </xf>
    <xf numFmtId="49" fontId="4" fillId="0" borderId="7" xfId="0" quotePrefix="1" applyNumberFormat="1" applyFont="1" applyBorder="1" applyAlignment="1">
      <alignment horizontal="center" vertical="center"/>
    </xf>
    <xf numFmtId="177" fontId="11" fillId="0" borderId="7" xfId="0" applyNumberFormat="1" applyFont="1" applyBorder="1" applyAlignment="1">
      <alignment horizontal="right" vertical="center"/>
    </xf>
    <xf numFmtId="38" fontId="13" fillId="0" borderId="0" xfId="0" applyNumberFormat="1" applyFont="1" applyAlignment="1">
      <alignment vertical="center"/>
    </xf>
    <xf numFmtId="0" fontId="13" fillId="0" borderId="0" xfId="0" applyFont="1" applyAlignment="1">
      <alignment vertical="top" wrapText="1"/>
    </xf>
    <xf numFmtId="38" fontId="4" fillId="0" borderId="0" xfId="0" applyNumberFormat="1" applyFont="1" applyAlignment="1">
      <alignment vertical="center"/>
    </xf>
    <xf numFmtId="0" fontId="19" fillId="0" borderId="7" xfId="0" applyFont="1" applyBorder="1" applyAlignment="1">
      <alignment horizontal="center" vertical="center"/>
    </xf>
    <xf numFmtId="176" fontId="4" fillId="0" borderId="0" xfId="0" applyNumberFormat="1" applyFont="1" applyAlignment="1">
      <alignment horizontal="center" vertical="center"/>
    </xf>
    <xf numFmtId="181" fontId="4" fillId="0" borderId="0" xfId="0" applyNumberFormat="1" applyFont="1" applyAlignment="1">
      <alignment vertical="center"/>
    </xf>
    <xf numFmtId="176" fontId="4" fillId="0" borderId="0" xfId="0" applyNumberFormat="1" applyFont="1" applyAlignment="1">
      <alignment vertical="top"/>
    </xf>
    <xf numFmtId="176" fontId="9" fillId="0" borderId="0" xfId="0" applyNumberFormat="1" applyFont="1" applyAlignment="1">
      <alignment vertical="center"/>
    </xf>
    <xf numFmtId="3" fontId="11" fillId="0" borderId="0" xfId="0" applyNumberFormat="1" applyFont="1" applyAlignment="1">
      <alignment horizontal="right" vertical="center"/>
    </xf>
    <xf numFmtId="0" fontId="4" fillId="0" borderId="0" xfId="0" applyFont="1" applyAlignment="1">
      <alignment horizontal="center" vertical="top"/>
    </xf>
    <xf numFmtId="3" fontId="11" fillId="0" borderId="7" xfId="0" applyNumberFormat="1" applyFont="1" applyBorder="1" applyAlignment="1">
      <alignment horizontal="right" vertical="center"/>
    </xf>
    <xf numFmtId="0" fontId="13" fillId="0" borderId="0" xfId="0" applyFont="1"/>
    <xf numFmtId="0" fontId="20" fillId="0" borderId="0" xfId="0" applyFont="1"/>
    <xf numFmtId="0" fontId="21" fillId="0" borderId="0" xfId="0" applyFont="1"/>
    <xf numFmtId="176" fontId="4" fillId="0" borderId="0" xfId="0" applyNumberFormat="1" applyFont="1" applyAlignment="1">
      <alignment horizontal="right" vertical="center" shrinkToFit="1"/>
    </xf>
    <xf numFmtId="177" fontId="4" fillId="0" borderId="0" xfId="0" applyNumberFormat="1" applyFont="1" applyAlignment="1">
      <alignment horizontal="center" vertical="center"/>
    </xf>
    <xf numFmtId="176" fontId="22" fillId="0" borderId="0" xfId="0" applyNumberFormat="1" applyFont="1" applyAlignment="1">
      <alignment horizontal="right" vertical="center" shrinkToFit="1"/>
    </xf>
    <xf numFmtId="176" fontId="22" fillId="0" borderId="0" xfId="0" applyNumberFormat="1" applyFont="1" applyAlignment="1">
      <alignment horizontal="right" vertical="center"/>
    </xf>
    <xf numFmtId="180" fontId="22" fillId="0" borderId="0" xfId="0" applyNumberFormat="1" applyFont="1" applyAlignment="1">
      <alignment horizontal="right" vertical="center"/>
    </xf>
    <xf numFmtId="0" fontId="13" fillId="0" borderId="0" xfId="0" applyFont="1" applyAlignment="1">
      <alignment vertical="center" wrapText="1"/>
    </xf>
    <xf numFmtId="0" fontId="24" fillId="0" borderId="0" xfId="0" applyFont="1"/>
    <xf numFmtId="38" fontId="4" fillId="0" borderId="6" xfId="0" applyNumberFormat="1" applyFont="1" applyBorder="1" applyAlignment="1">
      <alignment horizontal="center" vertical="center"/>
    </xf>
    <xf numFmtId="178" fontId="11" fillId="0" borderId="0" xfId="0" applyNumberFormat="1" applyFont="1" applyAlignment="1">
      <alignment vertical="center"/>
    </xf>
    <xf numFmtId="182" fontId="11" fillId="0" borderId="0" xfId="0" applyNumberFormat="1" applyFont="1" applyAlignment="1">
      <alignment horizontal="right" vertical="center"/>
    </xf>
    <xf numFmtId="183" fontId="11" fillId="0" borderId="0" xfId="0" applyNumberFormat="1" applyFont="1" applyAlignment="1">
      <alignment vertical="center"/>
    </xf>
    <xf numFmtId="184" fontId="11" fillId="0" borderId="0" xfId="0" applyNumberFormat="1" applyFont="1" applyAlignment="1">
      <alignment horizontal="right" vertical="center"/>
    </xf>
    <xf numFmtId="178" fontId="11" fillId="0" borderId="7" xfId="0" applyNumberFormat="1" applyFont="1" applyBorder="1" applyAlignment="1">
      <alignment vertical="center"/>
    </xf>
    <xf numFmtId="182" fontId="11" fillId="0" borderId="7" xfId="0" applyNumberFormat="1" applyFont="1" applyBorder="1" applyAlignment="1">
      <alignment horizontal="right" vertical="center"/>
    </xf>
    <xf numFmtId="183" fontId="11" fillId="0" borderId="7" xfId="0" applyNumberFormat="1" applyFont="1" applyBorder="1" applyAlignment="1">
      <alignment vertical="center"/>
    </xf>
    <xf numFmtId="184" fontId="11" fillId="0" borderId="7" xfId="0" applyNumberFormat="1" applyFont="1" applyBorder="1" applyAlignment="1">
      <alignment horizontal="right" vertical="center"/>
    </xf>
    <xf numFmtId="49" fontId="4" fillId="0" borderId="7" xfId="0" applyNumberFormat="1" applyFont="1" applyBorder="1" applyAlignment="1">
      <alignment horizontal="center" vertical="center"/>
    </xf>
    <xf numFmtId="178" fontId="11" fillId="0" borderId="5" xfId="0" applyNumberFormat="1" applyFont="1" applyBorder="1" applyAlignment="1">
      <alignment vertical="center"/>
    </xf>
    <xf numFmtId="182" fontId="11" fillId="0" borderId="5" xfId="0" applyNumberFormat="1" applyFont="1" applyBorder="1" applyAlignment="1">
      <alignment horizontal="right" vertical="center"/>
    </xf>
    <xf numFmtId="176" fontId="11" fillId="0" borderId="5" xfId="0" applyNumberFormat="1" applyFont="1" applyBorder="1" applyAlignment="1">
      <alignment vertical="center"/>
    </xf>
    <xf numFmtId="185" fontId="4" fillId="0" borderId="0" xfId="0" applyNumberFormat="1" applyFont="1" applyAlignment="1">
      <alignment vertical="center"/>
    </xf>
    <xf numFmtId="186" fontId="11" fillId="0" borderId="5" xfId="0" applyNumberFormat="1" applyFont="1" applyBorder="1" applyAlignment="1">
      <alignment vertical="center"/>
    </xf>
    <xf numFmtId="187" fontId="11" fillId="0" borderId="5" xfId="0" applyNumberFormat="1" applyFont="1" applyBorder="1" applyAlignment="1">
      <alignment horizontal="right" vertical="center"/>
    </xf>
    <xf numFmtId="186" fontId="11" fillId="0" borderId="0" xfId="0" applyNumberFormat="1" applyFont="1" applyAlignment="1">
      <alignment vertical="center"/>
    </xf>
    <xf numFmtId="187" fontId="11" fillId="0" borderId="0" xfId="0" applyNumberFormat="1" applyFont="1" applyAlignment="1">
      <alignment horizontal="right" vertical="center"/>
    </xf>
    <xf numFmtId="186" fontId="11" fillId="0" borderId="7" xfId="0" applyNumberFormat="1" applyFont="1" applyBorder="1" applyAlignment="1">
      <alignment vertical="center"/>
    </xf>
    <xf numFmtId="187" fontId="11" fillId="0" borderId="7" xfId="0" applyNumberFormat="1" applyFont="1" applyBorder="1" applyAlignment="1">
      <alignment horizontal="right" vertical="center"/>
    </xf>
    <xf numFmtId="188" fontId="13" fillId="0" borderId="0" xfId="0" applyNumberFormat="1" applyFont="1" applyAlignment="1">
      <alignment vertical="center"/>
    </xf>
    <xf numFmtId="180" fontId="22" fillId="0" borderId="9" xfId="0" applyNumberFormat="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horizontal="center" vertical="center"/>
    </xf>
    <xf numFmtId="0" fontId="4" fillId="0" borderId="4" xfId="0" applyFont="1" applyBorder="1" applyAlignment="1">
      <alignment horizontal="center" vertical="center"/>
    </xf>
    <xf numFmtId="178" fontId="4" fillId="0" borderId="4" xfId="0" applyNumberFormat="1" applyFont="1" applyBorder="1" applyAlignment="1">
      <alignment vertical="center"/>
    </xf>
    <xf numFmtId="178" fontId="4" fillId="0" borderId="4" xfId="0" applyNumberFormat="1" applyFont="1" applyBorder="1" applyAlignment="1">
      <alignment horizontal="right" vertical="center"/>
    </xf>
    <xf numFmtId="177" fontId="4" fillId="0" borderId="4" xfId="0" applyNumberFormat="1" applyFont="1" applyBorder="1" applyAlignment="1">
      <alignment horizontal="right" vertical="center"/>
    </xf>
    <xf numFmtId="49" fontId="4" fillId="0" borderId="8" xfId="0" applyNumberFormat="1" applyFont="1" applyBorder="1" applyAlignment="1">
      <alignment horizontal="center" vertical="center"/>
    </xf>
    <xf numFmtId="176" fontId="4" fillId="0" borderId="8" xfId="0" applyNumberFormat="1" applyFont="1" applyBorder="1" applyAlignment="1">
      <alignment horizontal="center" vertical="center"/>
    </xf>
    <xf numFmtId="177" fontId="4" fillId="0" borderId="8" xfId="0" applyNumberFormat="1" applyFont="1" applyBorder="1" applyAlignment="1">
      <alignment vertical="center"/>
    </xf>
    <xf numFmtId="181" fontId="4" fillId="0" borderId="4" xfId="0" applyNumberFormat="1" applyFont="1" applyBorder="1" applyAlignment="1">
      <alignment vertical="center"/>
    </xf>
    <xf numFmtId="177" fontId="4" fillId="0" borderId="4" xfId="0" applyNumberFormat="1" applyFont="1" applyBorder="1" applyAlignment="1">
      <alignment vertical="center"/>
    </xf>
    <xf numFmtId="176" fontId="4" fillId="0" borderId="4" xfId="0" applyNumberFormat="1" applyFont="1" applyBorder="1" applyAlignment="1">
      <alignment vertical="center"/>
    </xf>
    <xf numFmtId="180" fontId="4" fillId="0" borderId="0" xfId="0" applyNumberFormat="1" applyFont="1" applyAlignment="1">
      <alignment vertical="center"/>
    </xf>
    <xf numFmtId="0" fontId="0" fillId="0" borderId="0" xfId="0" applyAlignment="1">
      <alignment vertical="center"/>
    </xf>
    <xf numFmtId="0" fontId="10" fillId="0" borderId="6" xfId="0" applyFont="1" applyBorder="1" applyAlignment="1">
      <alignment horizontal="center" vertical="center"/>
    </xf>
    <xf numFmtId="0" fontId="9" fillId="0" borderId="6" xfId="0" applyFont="1" applyBorder="1" applyAlignment="1">
      <alignment horizontal="center" vertical="center"/>
    </xf>
    <xf numFmtId="0" fontId="4" fillId="0" borderId="0" xfId="0" applyFont="1" applyFill="1" applyAlignment="1">
      <alignment horizontal="center" vertical="center"/>
    </xf>
    <xf numFmtId="0" fontId="10" fillId="0" borderId="0" xfId="0" applyFont="1" applyFill="1" applyAlignment="1">
      <alignment horizontal="center" vertical="center"/>
    </xf>
    <xf numFmtId="49" fontId="4" fillId="0" borderId="9" xfId="0" quotePrefix="1" applyNumberFormat="1" applyFont="1" applyBorder="1" applyAlignment="1">
      <alignment horizontal="center" vertical="center"/>
    </xf>
    <xf numFmtId="0" fontId="0" fillId="0" borderId="0" xfId="0"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13" fillId="0" borderId="0" xfId="0" applyFont="1" applyAlignment="1">
      <alignment horizontal="left" vertical="top" wrapText="1"/>
    </xf>
    <xf numFmtId="176" fontId="4" fillId="0" borderId="6" xfId="0" applyNumberFormat="1" applyFont="1" applyBorder="1" applyAlignment="1">
      <alignment horizontal="center" vertical="center"/>
    </xf>
    <xf numFmtId="0" fontId="4" fillId="0" borderId="7" xfId="0" applyFont="1" applyBorder="1" applyAlignment="1">
      <alignment horizontal="center" vertical="center"/>
    </xf>
    <xf numFmtId="0" fontId="3" fillId="2" borderId="4" xfId="0" applyFont="1" applyFill="1" applyBorder="1" applyAlignment="1">
      <alignment horizontal="center" vertical="center"/>
    </xf>
    <xf numFmtId="177" fontId="11" fillId="0" borderId="5" xfId="0" applyNumberFormat="1" applyFont="1" applyBorder="1" applyAlignment="1">
      <alignment vertical="center"/>
    </xf>
    <xf numFmtId="177" fontId="11" fillId="0" borderId="4" xfId="0" applyNumberFormat="1" applyFont="1" applyBorder="1" applyAlignment="1">
      <alignment vertical="center"/>
    </xf>
    <xf numFmtId="177" fontId="11" fillId="0" borderId="9" xfId="0" applyNumberFormat="1" applyFont="1" applyBorder="1" applyAlignment="1">
      <alignment vertical="center"/>
    </xf>
    <xf numFmtId="178" fontId="4" fillId="0" borderId="0" xfId="0" applyNumberFormat="1" applyFont="1" applyFill="1" applyAlignment="1">
      <alignment vertical="center"/>
    </xf>
    <xf numFmtId="177" fontId="4" fillId="0" borderId="0" xfId="0" applyNumberFormat="1" applyFont="1" applyFill="1" applyAlignment="1">
      <alignment horizontal="right" vertical="center"/>
    </xf>
    <xf numFmtId="178" fontId="4" fillId="0" borderId="0" xfId="0" applyNumberFormat="1" applyFont="1" applyFill="1" applyAlignment="1">
      <alignment horizontal="right" vertical="center"/>
    </xf>
    <xf numFmtId="0" fontId="4" fillId="0" borderId="0" xfId="0" applyFont="1" applyFill="1" applyAlignment="1">
      <alignment vertical="center"/>
    </xf>
    <xf numFmtId="0" fontId="0" fillId="0" borderId="0" xfId="0" applyFill="1" applyAlignment="1">
      <alignment vertical="center"/>
    </xf>
    <xf numFmtId="0" fontId="4" fillId="0" borderId="0" xfId="0" applyFont="1" applyBorder="1" applyAlignment="1">
      <alignment horizontal="center" vertical="center"/>
    </xf>
    <xf numFmtId="178" fontId="4" fillId="0" borderId="0" xfId="0" applyNumberFormat="1" applyFont="1" applyBorder="1" applyAlignment="1">
      <alignment vertical="center"/>
    </xf>
    <xf numFmtId="178" fontId="4" fillId="0" borderId="0" xfId="0" applyNumberFormat="1" applyFont="1" applyBorder="1" applyAlignment="1">
      <alignment horizontal="right" vertical="center"/>
    </xf>
    <xf numFmtId="177" fontId="4" fillId="0" borderId="0" xfId="0" applyNumberFormat="1" applyFont="1" applyBorder="1" applyAlignment="1">
      <alignment horizontal="right" vertical="center"/>
    </xf>
    <xf numFmtId="49" fontId="4" fillId="0" borderId="4" xfId="0" quotePrefix="1" applyNumberFormat="1" applyFont="1" applyFill="1" applyBorder="1" applyAlignment="1">
      <alignment horizontal="center" vertical="center"/>
    </xf>
    <xf numFmtId="176" fontId="11" fillId="0" borderId="4" xfId="0" applyNumberFormat="1" applyFont="1" applyFill="1" applyBorder="1" applyAlignment="1">
      <alignment horizontal="left" vertical="center"/>
    </xf>
    <xf numFmtId="176" fontId="11" fillId="0" borderId="4" xfId="0" applyNumberFormat="1" applyFont="1" applyFill="1" applyBorder="1" applyAlignment="1">
      <alignment horizontal="right" vertical="center"/>
    </xf>
    <xf numFmtId="177" fontId="11" fillId="0" borderId="4" xfId="0" applyNumberFormat="1" applyFont="1" applyFill="1" applyBorder="1" applyAlignment="1">
      <alignment vertical="center"/>
    </xf>
    <xf numFmtId="176" fontId="11" fillId="0" borderId="7" xfId="0" applyNumberFormat="1" applyFont="1" applyFill="1" applyBorder="1" applyAlignment="1">
      <alignment horizontal="left" vertical="center"/>
    </xf>
    <xf numFmtId="176" fontId="11" fillId="0" borderId="4" xfId="0" applyNumberFormat="1" applyFont="1" applyFill="1" applyBorder="1" applyAlignment="1">
      <alignment vertical="center"/>
    </xf>
    <xf numFmtId="179" fontId="4" fillId="0" borderId="4" xfId="0" applyNumberFormat="1" applyFont="1" applyFill="1" applyBorder="1" applyAlignment="1">
      <alignment vertical="center"/>
    </xf>
    <xf numFmtId="177" fontId="4" fillId="0" borderId="4" xfId="0" applyNumberFormat="1" applyFont="1" applyFill="1" applyBorder="1" applyAlignment="1">
      <alignment vertical="center"/>
    </xf>
    <xf numFmtId="3" fontId="4" fillId="0" borderId="4" xfId="0" applyNumberFormat="1" applyFont="1" applyFill="1" applyBorder="1" applyAlignment="1">
      <alignment vertical="center"/>
    </xf>
    <xf numFmtId="0" fontId="4" fillId="0" borderId="4" xfId="0" applyFont="1" applyFill="1" applyBorder="1" applyAlignment="1">
      <alignment vertical="center"/>
    </xf>
    <xf numFmtId="49" fontId="4" fillId="0" borderId="0" xfId="0" applyNumberFormat="1" applyFont="1" applyFill="1" applyAlignment="1">
      <alignment horizontal="center" vertical="center"/>
    </xf>
    <xf numFmtId="176" fontId="11" fillId="0" borderId="0" xfId="0" applyNumberFormat="1" applyFont="1" applyFill="1" applyAlignment="1">
      <alignment vertical="center"/>
    </xf>
    <xf numFmtId="176" fontId="11" fillId="0" borderId="7" xfId="0" applyNumberFormat="1" applyFont="1" applyFill="1" applyBorder="1" applyAlignment="1">
      <alignment vertical="center"/>
    </xf>
    <xf numFmtId="180" fontId="11" fillId="0" borderId="0" xfId="0" applyNumberFormat="1" applyFont="1" applyFill="1" applyAlignment="1">
      <alignment vertical="center"/>
    </xf>
    <xf numFmtId="177" fontId="4" fillId="0" borderId="0" xfId="0" applyNumberFormat="1" applyFont="1" applyFill="1" applyAlignment="1">
      <alignment vertical="center"/>
    </xf>
    <xf numFmtId="176" fontId="4" fillId="0" borderId="0" xfId="0" applyNumberFormat="1" applyFont="1" applyFill="1" applyAlignment="1">
      <alignment vertical="center"/>
    </xf>
    <xf numFmtId="4" fontId="4" fillId="0" borderId="0" xfId="0" applyNumberFormat="1" applyFont="1" applyFill="1" applyAlignment="1">
      <alignment vertical="center"/>
    </xf>
    <xf numFmtId="3" fontId="4" fillId="0" borderId="0" xfId="0" applyNumberFormat="1" applyFont="1" applyFill="1" applyAlignment="1">
      <alignment vertical="center"/>
    </xf>
    <xf numFmtId="49" fontId="4" fillId="0" borderId="9" xfId="0" applyNumberFormat="1" applyFont="1" applyFill="1" applyBorder="1" applyAlignment="1">
      <alignment horizontal="center" vertical="center"/>
    </xf>
    <xf numFmtId="176" fontId="11" fillId="0" borderId="8" xfId="0" applyNumberFormat="1" applyFont="1" applyFill="1" applyBorder="1" applyAlignment="1">
      <alignment horizontal="left" vertical="center"/>
    </xf>
    <xf numFmtId="176" fontId="4" fillId="0" borderId="7" xfId="0" applyNumberFormat="1" applyFont="1" applyFill="1" applyBorder="1" applyAlignment="1">
      <alignment horizontal="right" vertical="center"/>
    </xf>
    <xf numFmtId="177" fontId="4" fillId="0" borderId="7" xfId="0" applyNumberFormat="1" applyFont="1" applyFill="1" applyBorder="1" applyAlignment="1">
      <alignment vertical="center"/>
    </xf>
    <xf numFmtId="176" fontId="4" fillId="0" borderId="7" xfId="0" applyNumberFormat="1" applyFont="1" applyFill="1" applyBorder="1" applyAlignment="1">
      <alignment vertical="center"/>
    </xf>
    <xf numFmtId="0" fontId="28" fillId="0" borderId="7" xfId="0" applyFont="1" applyBorder="1" applyAlignment="1">
      <alignment horizontal="center" vertical="center"/>
    </xf>
    <xf numFmtId="0" fontId="47" fillId="3" borderId="4" xfId="0" applyFont="1" applyFill="1" applyBorder="1" applyAlignment="1">
      <alignment horizontal="center" vertical="center"/>
    </xf>
    <xf numFmtId="0" fontId="15" fillId="0" borderId="0" xfId="0" applyFont="1" applyAlignment="1">
      <alignment vertical="center"/>
    </xf>
    <xf numFmtId="0" fontId="15" fillId="0" borderId="0" xfId="0" applyFont="1" applyFill="1" applyAlignment="1">
      <alignment vertical="center"/>
    </xf>
    <xf numFmtId="0" fontId="28" fillId="0" borderId="0" xfId="0" applyFont="1" applyAlignment="1">
      <alignment horizontal="center" vertical="center"/>
    </xf>
    <xf numFmtId="177" fontId="11" fillId="0" borderId="0" xfId="0" applyNumberFormat="1" applyFont="1" applyFill="1" applyAlignment="1">
      <alignment vertical="center"/>
    </xf>
    <xf numFmtId="183" fontId="48" fillId="0" borderId="5" xfId="0" applyNumberFormat="1" applyFont="1" applyBorder="1" applyAlignment="1">
      <alignment horizontal="right" vertical="center"/>
    </xf>
    <xf numFmtId="183" fontId="48" fillId="0" borderId="4" xfId="0" applyNumberFormat="1" applyFont="1" applyBorder="1" applyAlignment="1">
      <alignment horizontal="right" vertical="center"/>
    </xf>
    <xf numFmtId="183" fontId="48" fillId="0" borderId="9" xfId="0" applyNumberFormat="1" applyFont="1" applyBorder="1" applyAlignment="1">
      <alignment horizontal="right" vertical="center"/>
    </xf>
    <xf numFmtId="0" fontId="39" fillId="2" borderId="4" xfId="1" applyFont="1" applyFill="1" applyBorder="1" applyAlignment="1">
      <alignment vertical="center"/>
    </xf>
    <xf numFmtId="0" fontId="3" fillId="2" borderId="1" xfId="0" applyFont="1" applyFill="1" applyBorder="1" applyAlignment="1">
      <alignment horizontal="center" vertical="center"/>
    </xf>
    <xf numFmtId="0" fontId="45" fillId="0" borderId="2" xfId="0" applyFont="1" applyBorder="1" applyAlignment="1">
      <alignment vertical="center"/>
    </xf>
    <xf numFmtId="0" fontId="45" fillId="0" borderId="3" xfId="0" applyFont="1" applyBorder="1" applyAlignment="1">
      <alignment vertical="center"/>
    </xf>
    <xf numFmtId="0" fontId="39" fillId="2" borderId="4" xfId="1" applyFont="1" applyFill="1" applyBorder="1" applyAlignment="1">
      <alignment horizontal="left" vertical="center"/>
    </xf>
    <xf numFmtId="0" fontId="13" fillId="0" borderId="0" xfId="0" applyFont="1" applyAlignment="1">
      <alignment horizontal="left" vertical="center"/>
    </xf>
    <xf numFmtId="0" fontId="0" fillId="0" borderId="0" xfId="0" applyAlignment="1">
      <alignment vertical="center"/>
    </xf>
    <xf numFmtId="0" fontId="38" fillId="0" borderId="0" xfId="0" applyFont="1" applyAlignment="1">
      <alignment horizontal="center" vertical="center"/>
    </xf>
    <xf numFmtId="0" fontId="4" fillId="0" borderId="5" xfId="0" applyFont="1" applyBorder="1" applyAlignment="1">
      <alignment horizontal="center" vertical="center"/>
    </xf>
    <xf numFmtId="0" fontId="9" fillId="0" borderId="5" xfId="0" applyFont="1" applyBorder="1" applyAlignment="1">
      <alignment horizontal="center" vertical="center" wrapText="1"/>
    </xf>
    <xf numFmtId="0" fontId="2" fillId="0" borderId="7" xfId="0" applyFont="1" applyBorder="1" applyAlignment="1">
      <alignment vertical="center"/>
    </xf>
    <xf numFmtId="0" fontId="9" fillId="0" borderId="5" xfId="0" applyFont="1" applyBorder="1" applyAlignment="1">
      <alignment horizontal="center" vertical="center"/>
    </xf>
    <xf numFmtId="0" fontId="2" fillId="0" borderId="5" xfId="0" applyFont="1" applyBorder="1" applyAlignment="1">
      <alignment vertical="center"/>
    </xf>
    <xf numFmtId="0" fontId="4" fillId="0" borderId="6" xfId="0" applyFont="1" applyBorder="1" applyAlignment="1">
      <alignment horizontal="center" vertical="center"/>
    </xf>
    <xf numFmtId="0" fontId="2" fillId="0" borderId="6" xfId="0" applyFont="1" applyBorder="1" applyAlignment="1">
      <alignment vertical="center"/>
    </xf>
    <xf numFmtId="0" fontId="10" fillId="0" borderId="6" xfId="0" applyFont="1" applyBorder="1" applyAlignment="1">
      <alignment horizontal="center" vertical="center"/>
    </xf>
    <xf numFmtId="0" fontId="9" fillId="0" borderId="6" xfId="0" applyFont="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15" fillId="0" borderId="0" xfId="0" applyFont="1" applyAlignment="1">
      <alignment vertical="center"/>
    </xf>
    <xf numFmtId="0" fontId="38" fillId="0" borderId="7" xfId="0" applyFont="1" applyBorder="1" applyAlignment="1">
      <alignment horizontal="center" vertical="center"/>
    </xf>
    <xf numFmtId="0" fontId="14" fillId="0" borderId="7" xfId="0" applyFont="1" applyBorder="1" applyAlignment="1">
      <alignment vertical="center"/>
    </xf>
    <xf numFmtId="176" fontId="4" fillId="0" borderId="6" xfId="0" applyNumberFormat="1" applyFont="1" applyBorder="1" applyAlignment="1">
      <alignment horizontal="center" vertical="center"/>
    </xf>
    <xf numFmtId="0" fontId="14" fillId="0" borderId="6" xfId="0" applyFont="1" applyBorder="1" applyAlignment="1">
      <alignment vertical="center"/>
    </xf>
    <xf numFmtId="0" fontId="13" fillId="0" borderId="5" xfId="0" applyFont="1" applyBorder="1" applyAlignment="1">
      <alignment horizontal="left" vertical="center"/>
    </xf>
    <xf numFmtId="49" fontId="13" fillId="0" borderId="0" xfId="0" applyNumberFormat="1" applyFont="1" applyAlignment="1">
      <alignment horizontal="left" vertical="top" wrapText="1"/>
    </xf>
    <xf numFmtId="0" fontId="16" fillId="0" borderId="5" xfId="0" applyFont="1" applyBorder="1" applyAlignment="1">
      <alignment horizontal="center" vertical="center"/>
    </xf>
    <xf numFmtId="49" fontId="12" fillId="0" borderId="5" xfId="0" applyNumberFormat="1" applyFont="1" applyBorder="1" applyAlignment="1">
      <alignment horizontal="left" vertical="center"/>
    </xf>
    <xf numFmtId="176" fontId="9" fillId="0" borderId="5" xfId="0" applyNumberFormat="1" applyFont="1" applyBorder="1" applyAlignment="1">
      <alignment horizontal="center" vertical="center" wrapText="1"/>
    </xf>
    <xf numFmtId="0" fontId="10" fillId="0" borderId="7" xfId="0" applyFont="1" applyBorder="1" applyAlignment="1">
      <alignment horizontal="center" vertical="center"/>
    </xf>
    <xf numFmtId="0" fontId="13" fillId="0" borderId="0" xfId="0" applyFont="1" applyAlignment="1">
      <alignment vertical="top" wrapText="1"/>
    </xf>
    <xf numFmtId="49" fontId="4" fillId="0" borderId="6" xfId="0" applyNumberFormat="1" applyFont="1" applyBorder="1" applyAlignment="1">
      <alignment horizontal="center" vertical="center"/>
    </xf>
    <xf numFmtId="0" fontId="12" fillId="0" borderId="0" xfId="0" applyFont="1" applyAlignment="1">
      <alignment horizontal="left" vertical="top" wrapText="1"/>
    </xf>
    <xf numFmtId="0" fontId="7" fillId="0" borderId="7" xfId="0" applyFont="1" applyBorder="1" applyAlignment="1">
      <alignment horizontal="center" vertical="center"/>
    </xf>
    <xf numFmtId="49" fontId="13" fillId="0" borderId="0" xfId="0" applyNumberFormat="1" applyFont="1" applyAlignment="1">
      <alignment horizontal="left"/>
    </xf>
    <xf numFmtId="0" fontId="7" fillId="0" borderId="0" xfId="0" applyFont="1" applyAlignment="1">
      <alignment horizontal="center" vertical="center"/>
    </xf>
    <xf numFmtId="38" fontId="4" fillId="0" borderId="5" xfId="0" applyNumberFormat="1" applyFont="1" applyBorder="1" applyAlignment="1">
      <alignment horizontal="center" vertical="center"/>
    </xf>
    <xf numFmtId="0" fontId="42" fillId="0" borderId="0" xfId="0" applyFont="1" applyAlignment="1">
      <alignment horizontal="left" vertical="top" wrapText="1"/>
    </xf>
    <xf numFmtId="0" fontId="23" fillId="0" borderId="0" xfId="0" applyFont="1" applyAlignment="1">
      <alignment horizontal="center" vertical="top" wrapText="1"/>
    </xf>
    <xf numFmtId="0" fontId="11" fillId="0" borderId="0" xfId="0" applyFont="1" applyAlignment="1">
      <alignment horizontal="center" vertical="center"/>
    </xf>
    <xf numFmtId="0" fontId="4" fillId="0" borderId="5" xfId="0" applyFont="1" applyBorder="1" applyAlignment="1">
      <alignment horizontal="center" vertical="center" textRotation="255"/>
    </xf>
    <xf numFmtId="0" fontId="9" fillId="0" borderId="7" xfId="0" applyFont="1" applyBorder="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2" fillId="0" borderId="5" xfId="0" quotePrefix="1" applyFont="1" applyBorder="1" applyAlignment="1">
      <alignment horizontal="left" vertical="center"/>
    </xf>
    <xf numFmtId="49" fontId="13" fillId="0" borderId="0" xfId="0" applyNumberFormat="1" applyFont="1" applyAlignment="1">
      <alignment vertical="center"/>
    </xf>
    <xf numFmtId="0" fontId="12" fillId="0" borderId="0" xfId="0" applyFont="1" applyAlignment="1">
      <alignment horizontal="left" vertical="center"/>
    </xf>
  </cellXfs>
  <cellStyles count="2">
    <cellStyle name="一般" xfId="0" builtinId="0"/>
    <cellStyle name="超連結" xfId="1" builtinId="8"/>
  </cellStyles>
  <dxfs count="3">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65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000"/>
  <sheetViews>
    <sheetView showGridLines="0" tabSelected="1" workbookViewId="0">
      <selection sqref="A1:K1"/>
    </sheetView>
  </sheetViews>
  <sheetFormatPr defaultColWidth="11.25" defaultRowHeight="15" customHeight="1"/>
  <cols>
    <col min="1" max="6" width="5.375" style="2" customWidth="1"/>
    <col min="7" max="7" width="8.125" style="2" customWidth="1"/>
    <col min="8" max="10" width="5.375" style="2" customWidth="1"/>
    <col min="11" max="11" width="19.125" style="2" customWidth="1"/>
    <col min="12" max="12" width="5.375" style="2" customWidth="1"/>
    <col min="13" max="13" width="7.625" style="2" customWidth="1"/>
    <col min="14" max="21" width="5.375" style="2" customWidth="1"/>
    <col min="22" max="26" width="8.625" style="2" customWidth="1"/>
    <col min="27" max="16384" width="11.25" style="2"/>
  </cols>
  <sheetData>
    <row r="1" spans="1:13" ht="19.5" customHeight="1">
      <c r="A1" s="210" t="s">
        <v>484</v>
      </c>
      <c r="B1" s="211"/>
      <c r="C1" s="211"/>
      <c r="D1" s="211"/>
      <c r="E1" s="211"/>
      <c r="F1" s="211"/>
      <c r="G1" s="211"/>
      <c r="H1" s="211"/>
      <c r="I1" s="211"/>
      <c r="J1" s="211"/>
      <c r="K1" s="212"/>
      <c r="L1" s="1"/>
    </row>
    <row r="2" spans="1:13" ht="19.5" customHeight="1">
      <c r="A2" s="164" t="s">
        <v>485</v>
      </c>
      <c r="B2" s="164"/>
      <c r="C2" s="164"/>
      <c r="D2" s="164"/>
      <c r="E2" s="164"/>
      <c r="F2" s="164"/>
      <c r="G2" s="164"/>
      <c r="H2" s="164"/>
      <c r="I2" s="164"/>
      <c r="J2" s="164"/>
      <c r="K2" s="164"/>
      <c r="L2" s="1"/>
    </row>
    <row r="3" spans="1:13" ht="19.5" customHeight="1">
      <c r="A3" s="213" t="s">
        <v>476</v>
      </c>
      <c r="B3" s="213"/>
      <c r="C3" s="213"/>
      <c r="D3" s="213"/>
      <c r="E3" s="213"/>
      <c r="F3" s="213"/>
      <c r="G3" s="213"/>
      <c r="H3" s="213"/>
      <c r="I3" s="213"/>
      <c r="J3" s="213"/>
      <c r="K3" s="213"/>
      <c r="L3" s="4"/>
    </row>
    <row r="4" spans="1:13" ht="19.5" customHeight="1">
      <c r="A4" s="213" t="s">
        <v>460</v>
      </c>
      <c r="B4" s="213"/>
      <c r="C4" s="213"/>
      <c r="D4" s="213"/>
      <c r="E4" s="213"/>
      <c r="F4" s="213"/>
      <c r="G4" s="213"/>
      <c r="H4" s="213"/>
      <c r="I4" s="213"/>
      <c r="J4" s="213"/>
      <c r="K4" s="213"/>
      <c r="L4" s="4"/>
    </row>
    <row r="5" spans="1:13" ht="19.5" customHeight="1">
      <c r="A5" s="213" t="s">
        <v>462</v>
      </c>
      <c r="B5" s="213"/>
      <c r="C5" s="213"/>
      <c r="D5" s="213"/>
      <c r="E5" s="213"/>
      <c r="F5" s="213"/>
      <c r="G5" s="213"/>
      <c r="H5" s="213"/>
      <c r="I5" s="213"/>
      <c r="J5" s="213"/>
      <c r="K5" s="213"/>
      <c r="L5" s="4"/>
    </row>
    <row r="6" spans="1:13" ht="19.5" customHeight="1">
      <c r="A6" s="164" t="s">
        <v>486</v>
      </c>
      <c r="B6" s="3"/>
      <c r="C6" s="3"/>
      <c r="D6" s="3"/>
      <c r="E6" s="3"/>
      <c r="F6" s="3"/>
      <c r="G6" s="3"/>
      <c r="H6" s="3"/>
      <c r="I6" s="3"/>
      <c r="J6" s="3"/>
      <c r="K6" s="3"/>
      <c r="L6" s="4"/>
    </row>
    <row r="7" spans="1:13" ht="19.5" customHeight="1">
      <c r="A7" s="213" t="s">
        <v>475</v>
      </c>
      <c r="B7" s="213"/>
      <c r="C7" s="213"/>
      <c r="D7" s="213"/>
      <c r="E7" s="213"/>
      <c r="F7" s="213"/>
      <c r="G7" s="213"/>
      <c r="H7" s="213"/>
      <c r="I7" s="213"/>
      <c r="J7" s="213"/>
      <c r="K7" s="213"/>
      <c r="L7" s="4"/>
    </row>
    <row r="8" spans="1:13" ht="19.5" customHeight="1">
      <c r="A8" s="213" t="s">
        <v>465</v>
      </c>
      <c r="B8" s="213"/>
      <c r="C8" s="213"/>
      <c r="D8" s="213"/>
      <c r="E8" s="213"/>
      <c r="F8" s="213"/>
      <c r="G8" s="213"/>
      <c r="H8" s="213"/>
      <c r="I8" s="213"/>
      <c r="J8" s="213"/>
      <c r="K8" s="213"/>
      <c r="L8" s="4"/>
    </row>
    <row r="9" spans="1:13" ht="19.5" customHeight="1">
      <c r="A9" s="213" t="s">
        <v>466</v>
      </c>
      <c r="B9" s="213"/>
      <c r="C9" s="213"/>
      <c r="D9" s="213"/>
      <c r="E9" s="213"/>
      <c r="F9" s="213"/>
      <c r="G9" s="213"/>
      <c r="H9" s="213"/>
      <c r="I9" s="213"/>
      <c r="J9" s="213"/>
      <c r="K9" s="213"/>
      <c r="L9" s="4"/>
    </row>
    <row r="10" spans="1:13" ht="19.5" customHeight="1">
      <c r="A10" s="213" t="s">
        <v>467</v>
      </c>
      <c r="B10" s="213"/>
      <c r="C10" s="213"/>
      <c r="D10" s="213"/>
      <c r="E10" s="213"/>
      <c r="F10" s="213"/>
      <c r="G10" s="213"/>
      <c r="H10" s="213"/>
      <c r="I10" s="213"/>
      <c r="J10" s="213"/>
      <c r="K10" s="213"/>
      <c r="L10" s="4"/>
    </row>
    <row r="11" spans="1:13" ht="19.5" customHeight="1">
      <c r="A11" s="164" t="s">
        <v>487</v>
      </c>
      <c r="B11" s="3"/>
      <c r="C11" s="3"/>
      <c r="D11" s="3"/>
      <c r="E11" s="3"/>
      <c r="F11" s="3"/>
      <c r="G11" s="3"/>
      <c r="H11" s="3"/>
      <c r="I11" s="3"/>
      <c r="J11" s="3"/>
      <c r="K11" s="3"/>
      <c r="L11" s="4"/>
    </row>
    <row r="12" spans="1:13" ht="19.5" customHeight="1">
      <c r="A12" s="209" t="s">
        <v>468</v>
      </c>
      <c r="B12" s="209"/>
      <c r="C12" s="209"/>
      <c r="D12" s="209"/>
      <c r="E12" s="209"/>
      <c r="F12" s="209"/>
      <c r="G12" s="209"/>
      <c r="H12" s="209"/>
      <c r="I12" s="209"/>
      <c r="J12" s="209"/>
      <c r="K12" s="209"/>
      <c r="L12" s="4"/>
    </row>
    <row r="13" spans="1:13" ht="19.5" customHeight="1">
      <c r="A13" s="209" t="s">
        <v>469</v>
      </c>
      <c r="B13" s="209"/>
      <c r="C13" s="209"/>
      <c r="D13" s="209"/>
      <c r="E13" s="209"/>
      <c r="F13" s="209"/>
      <c r="G13" s="209"/>
      <c r="H13" s="209"/>
      <c r="I13" s="209"/>
      <c r="J13" s="209"/>
      <c r="K13" s="209"/>
      <c r="L13" s="4"/>
    </row>
    <row r="14" spans="1:13" ht="19.5" customHeight="1">
      <c r="A14" s="209" t="s">
        <v>470</v>
      </c>
      <c r="B14" s="209"/>
      <c r="C14" s="209"/>
      <c r="D14" s="209"/>
      <c r="E14" s="209"/>
      <c r="F14" s="209"/>
      <c r="G14" s="209"/>
      <c r="H14" s="209"/>
      <c r="I14" s="209"/>
      <c r="J14" s="209"/>
      <c r="K14" s="209"/>
      <c r="L14" s="4"/>
    </row>
    <row r="15" spans="1:13" ht="19.5" customHeight="1">
      <c r="A15" s="209" t="s">
        <v>472</v>
      </c>
      <c r="B15" s="209"/>
      <c r="C15" s="209"/>
      <c r="D15" s="209"/>
      <c r="E15" s="209"/>
      <c r="F15" s="209"/>
      <c r="G15" s="209"/>
      <c r="H15" s="209"/>
      <c r="I15" s="209"/>
      <c r="J15" s="209"/>
      <c r="K15" s="209"/>
      <c r="L15" s="4"/>
    </row>
    <row r="16" spans="1:13" ht="19.5" customHeight="1">
      <c r="A16" s="209" t="s">
        <v>473</v>
      </c>
      <c r="B16" s="209"/>
      <c r="C16" s="209"/>
      <c r="D16" s="209"/>
      <c r="E16" s="209"/>
      <c r="F16" s="209"/>
      <c r="G16" s="209"/>
      <c r="H16" s="209"/>
      <c r="I16" s="209"/>
      <c r="J16" s="209"/>
      <c r="K16" s="209"/>
      <c r="L16" s="4"/>
      <c r="M16" s="5"/>
    </row>
    <row r="17" spans="1:12" ht="19.5" customHeight="1">
      <c r="A17" s="209" t="s">
        <v>474</v>
      </c>
      <c r="B17" s="209"/>
      <c r="C17" s="209"/>
      <c r="D17" s="209"/>
      <c r="E17" s="209"/>
      <c r="F17" s="209"/>
      <c r="G17" s="209"/>
      <c r="H17" s="209"/>
      <c r="I17" s="209"/>
      <c r="J17" s="209"/>
      <c r="K17" s="209"/>
      <c r="L17" s="4"/>
    </row>
    <row r="18" spans="1:12" ht="19.5" customHeight="1">
      <c r="A18" s="164" t="s">
        <v>488</v>
      </c>
      <c r="B18" s="3"/>
      <c r="C18" s="3"/>
      <c r="D18" s="3"/>
      <c r="E18" s="3"/>
      <c r="F18" s="3"/>
      <c r="G18" s="3"/>
      <c r="H18" s="3"/>
      <c r="I18" s="3"/>
      <c r="J18" s="3"/>
      <c r="K18" s="3"/>
      <c r="L18" s="4"/>
    </row>
    <row r="19" spans="1:12" ht="19.5" customHeight="1">
      <c r="A19" s="209" t="s">
        <v>483</v>
      </c>
      <c r="B19" s="209"/>
      <c r="C19" s="209"/>
      <c r="D19" s="209"/>
      <c r="E19" s="209"/>
      <c r="F19" s="209"/>
      <c r="G19" s="209"/>
      <c r="H19" s="209"/>
      <c r="I19" s="209"/>
      <c r="J19" s="209"/>
      <c r="K19" s="209"/>
      <c r="L19" s="4"/>
    </row>
    <row r="20" spans="1:12" ht="19.5" customHeight="1">
      <c r="A20" s="209" t="s">
        <v>489</v>
      </c>
      <c r="B20" s="209"/>
      <c r="C20" s="209"/>
      <c r="D20" s="209"/>
      <c r="E20" s="209"/>
      <c r="F20" s="209"/>
      <c r="G20" s="209"/>
      <c r="H20" s="209"/>
      <c r="I20" s="209"/>
      <c r="J20" s="209"/>
      <c r="K20" s="209"/>
      <c r="L20" s="4"/>
    </row>
    <row r="21" spans="1:12" ht="19.5" customHeight="1">
      <c r="A21" s="209" t="s">
        <v>502</v>
      </c>
      <c r="B21" s="209"/>
      <c r="C21" s="209"/>
      <c r="D21" s="209"/>
      <c r="E21" s="209"/>
      <c r="F21" s="209"/>
      <c r="G21" s="209"/>
      <c r="H21" s="209"/>
      <c r="I21" s="209"/>
      <c r="J21" s="209"/>
      <c r="K21" s="209"/>
      <c r="L21" s="4"/>
    </row>
    <row r="22" spans="1:12" ht="19.5" customHeight="1">
      <c r="A22" s="209" t="s">
        <v>490</v>
      </c>
      <c r="B22" s="209"/>
      <c r="C22" s="209"/>
      <c r="D22" s="209"/>
      <c r="E22" s="209"/>
      <c r="F22" s="209"/>
      <c r="G22" s="209"/>
      <c r="H22" s="209"/>
      <c r="I22" s="209"/>
      <c r="J22" s="209"/>
      <c r="K22" s="209"/>
    </row>
    <row r="23" spans="1:12" ht="19.5" customHeight="1">
      <c r="A23" s="209" t="s">
        <v>491</v>
      </c>
      <c r="B23" s="209"/>
      <c r="C23" s="209"/>
      <c r="D23" s="209"/>
      <c r="E23" s="209"/>
      <c r="F23" s="209"/>
      <c r="G23" s="209"/>
      <c r="H23" s="209"/>
      <c r="I23" s="209"/>
      <c r="J23" s="209"/>
      <c r="K23" s="209"/>
    </row>
    <row r="24" spans="1:12" ht="15.75" customHeight="1"/>
    <row r="25" spans="1:12" ht="15.75" customHeight="1"/>
    <row r="26" spans="1:12" ht="15.75" customHeight="1"/>
    <row r="27" spans="1:12" ht="15.75" customHeight="1"/>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A16:K16"/>
    <mergeCell ref="A22:K22"/>
    <mergeCell ref="A17:K17"/>
    <mergeCell ref="A19:K19"/>
    <mergeCell ref="A20:K20"/>
    <mergeCell ref="A21:K21"/>
    <mergeCell ref="A23:K23"/>
    <mergeCell ref="A1:K1"/>
    <mergeCell ref="A3:K3"/>
    <mergeCell ref="A5:K5"/>
    <mergeCell ref="A4:K4"/>
    <mergeCell ref="A10:K10"/>
    <mergeCell ref="A9:K9"/>
    <mergeCell ref="A8:K8"/>
    <mergeCell ref="A7:K7"/>
    <mergeCell ref="A12:K12"/>
    <mergeCell ref="A13:K13"/>
    <mergeCell ref="A14:K14"/>
    <mergeCell ref="A15:K15"/>
  </mergeCells>
  <phoneticPr fontId="37" type="noConversion"/>
  <hyperlinks>
    <hyperlink ref="A3" location="'4-1-1'!A1" display="表4-1-1   近10年女性犯罪嫌疑與確定有罪人數"/>
    <hyperlink ref="A4" location="'4-1-2'!A1" display="表4-1-2　近10年地方檢察署執行裁判確定有罪女性主要罪名及女性比率"/>
    <hyperlink ref="A5" location="'4-1-3'!A1" display="表4-1-3　近10年女性犯罪者之處遇"/>
    <hyperlink ref="A7" location="'4-2-1'!A1" display="表4-2-1   近10年高齡犯罪嫌疑與確定有罪人數"/>
    <hyperlink ref="A8" location="'4-2-2'!A1" display="表4-2-2　近10年地方檢察署執行普通刑法裁判確定有罪之高齡犯罪者罪名"/>
    <hyperlink ref="A9" location="'4-2-3'!A1" display="表4-2-3　近10年地方檢察署執行特別刑法裁判確定有罪之高齡犯罪者罪名"/>
    <hyperlink ref="A10" location="'4-2-4'!A1" display="表4-2-4　近10年高齡犯罪者之處遇"/>
    <hyperlink ref="A12" location="'4-3-1'!A1" display="表4-3-1　近10年毒品犯罪嫌疑與確定有罪人數"/>
    <hyperlink ref="A13" location="'4-3-2'!A1" display="表4-3-2　近10年地方檢察署執行毒品危害防制條例裁判確定有罪人數 "/>
    <hyperlink ref="A14" location="'4-3-3'!A1" display="表4-3-3　近10年地方檢察署執行緩起訴戒癮治療情形"/>
    <hyperlink ref="A15" location="'4-3-4'!A1" display="表4-3-4　近5年地方檢察署施用第一、二級毒品戒癮治療2年內再犯施用毒品罪情形"/>
    <hyperlink ref="A16" location="'4-3-5'!A1" display="表4-3-5　近10年毒品犯罪者之處遇"/>
    <hyperlink ref="A17" location="'4-3-6'!A1" display="表4-3-6   近10年第三級、第四級毒品裁處講習與罰鍰統計"/>
    <hyperlink ref="A19" location="'4-4-1'!A1" display="表4-4-1   近7年地方檢察署執行裁判確定有罪非本國籍犯罪者之國籍"/>
    <hyperlink ref="A20" location="'4-4-2'!A1" display="表4-4-2　近7年地方檢察署執行普通刑法裁判確定有罪之非本國籍犯罪者之罪名"/>
    <hyperlink ref="A21" location="'4-4-3'!A1" display="表4-4-3　近10年地方檢察署執行特別刑法裁判確定有罪之非本國籍犯罪者之罪名"/>
    <hyperlink ref="A3:G3" location="'4-1-1'!A1" display="表4-1-1   近10年女性犯罪嫌疑與確定有罪人數"/>
    <hyperlink ref="A22:K22" location="'4-4-4'!A1" display="表4-4-4　近10年非本國籍犯罪者之處遇"/>
    <hyperlink ref="A23:K23" location="'4-4-5'!A1" display="表4-4-5　近10年非本國籍犯罪者之處遇"/>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B1000"/>
  <sheetViews>
    <sheetView showGridLines="0" zoomScaleNormal="100" workbookViewId="0">
      <pane xSplit="2" ySplit="4" topLeftCell="C5" activePane="bottomRight" state="frozen"/>
      <selection sqref="A1:K1"/>
      <selection pane="topRight" sqref="A1:K1"/>
      <selection pane="bottomLeft" sqref="A1:K1"/>
      <selection pane="bottomRight" sqref="A1:K1"/>
    </sheetView>
  </sheetViews>
  <sheetFormatPr defaultColWidth="11.25" defaultRowHeight="15" customHeight="1"/>
  <cols>
    <col min="1" max="1" width="6.625" customWidth="1"/>
    <col min="2" max="24" width="7.625" customWidth="1"/>
    <col min="25" max="25" width="11" customWidth="1"/>
    <col min="26" max="28" width="5.375" customWidth="1"/>
  </cols>
  <sheetData>
    <row r="1" spans="1:28" ht="30" customHeight="1">
      <c r="A1" s="242" t="s">
        <v>269</v>
      </c>
      <c r="B1" s="219"/>
      <c r="C1" s="219"/>
      <c r="D1" s="219"/>
      <c r="E1" s="219"/>
      <c r="F1" s="219"/>
      <c r="G1" s="219"/>
      <c r="H1" s="219"/>
      <c r="I1" s="219"/>
      <c r="J1" s="219"/>
      <c r="K1" s="219"/>
      <c r="L1" s="219"/>
      <c r="M1" s="219"/>
      <c r="N1" s="219"/>
      <c r="O1" s="219"/>
      <c r="P1" s="219"/>
      <c r="Q1" s="219"/>
      <c r="R1" s="219"/>
      <c r="S1" s="219"/>
      <c r="T1" s="219"/>
      <c r="U1" s="219"/>
      <c r="V1" s="219"/>
      <c r="W1" s="219"/>
      <c r="X1" s="219"/>
      <c r="Y1" s="7" t="s">
        <v>0</v>
      </c>
      <c r="Z1" s="2"/>
      <c r="AA1" s="2"/>
      <c r="AB1" s="2"/>
    </row>
    <row r="2" spans="1:28" ht="24.75" customHeight="1">
      <c r="A2" s="217"/>
      <c r="B2" s="217" t="s">
        <v>270</v>
      </c>
      <c r="C2" s="222" t="s">
        <v>271</v>
      </c>
      <c r="D2" s="223"/>
      <c r="E2" s="223"/>
      <c r="F2" s="223"/>
      <c r="G2" s="223"/>
      <c r="H2" s="223"/>
      <c r="I2" s="223"/>
      <c r="J2" s="223"/>
      <c r="K2" s="222" t="s">
        <v>272</v>
      </c>
      <c r="L2" s="223"/>
      <c r="M2" s="223"/>
      <c r="N2" s="223"/>
      <c r="O2" s="222" t="s">
        <v>273</v>
      </c>
      <c r="P2" s="223"/>
      <c r="Q2" s="223"/>
      <c r="R2" s="223"/>
      <c r="S2" s="223"/>
      <c r="T2" s="223"/>
      <c r="U2" s="223"/>
      <c r="V2" s="223"/>
      <c r="W2" s="217" t="s">
        <v>274</v>
      </c>
      <c r="X2" s="221"/>
      <c r="Y2" s="65"/>
      <c r="Z2" s="65"/>
      <c r="AA2" s="65"/>
      <c r="AB2" s="65"/>
    </row>
    <row r="3" spans="1:28" ht="24.75" customHeight="1">
      <c r="A3" s="215"/>
      <c r="B3" s="219"/>
      <c r="C3" s="222" t="s">
        <v>275</v>
      </c>
      <c r="D3" s="223"/>
      <c r="E3" s="222" t="s">
        <v>276</v>
      </c>
      <c r="F3" s="223"/>
      <c r="G3" s="222" t="s">
        <v>277</v>
      </c>
      <c r="H3" s="223"/>
      <c r="I3" s="222" t="s">
        <v>278</v>
      </c>
      <c r="J3" s="223"/>
      <c r="K3" s="222" t="s">
        <v>279</v>
      </c>
      <c r="L3" s="223"/>
      <c r="M3" s="222" t="s">
        <v>280</v>
      </c>
      <c r="N3" s="223"/>
      <c r="O3" s="222" t="s">
        <v>281</v>
      </c>
      <c r="P3" s="223"/>
      <c r="Q3" s="222" t="s">
        <v>282</v>
      </c>
      <c r="R3" s="223"/>
      <c r="S3" s="222" t="s">
        <v>283</v>
      </c>
      <c r="T3" s="223"/>
      <c r="U3" s="222" t="s">
        <v>284</v>
      </c>
      <c r="V3" s="223"/>
      <c r="W3" s="219"/>
      <c r="X3" s="219"/>
      <c r="Y3" s="2"/>
      <c r="Z3" s="2"/>
      <c r="AA3" s="2"/>
      <c r="AB3" s="2"/>
    </row>
    <row r="4" spans="1:28" ht="24.75" customHeight="1">
      <c r="A4" s="215"/>
      <c r="B4" s="98" t="s">
        <v>285</v>
      </c>
      <c r="C4" s="9" t="s">
        <v>286</v>
      </c>
      <c r="D4" s="9" t="s">
        <v>10</v>
      </c>
      <c r="E4" s="9" t="s">
        <v>287</v>
      </c>
      <c r="F4" s="9" t="s">
        <v>10</v>
      </c>
      <c r="G4" s="9" t="s">
        <v>288</v>
      </c>
      <c r="H4" s="9" t="s">
        <v>10</v>
      </c>
      <c r="I4" s="9" t="s">
        <v>289</v>
      </c>
      <c r="J4" s="9" t="s">
        <v>10</v>
      </c>
      <c r="K4" s="9" t="s">
        <v>290</v>
      </c>
      <c r="L4" s="9" t="s">
        <v>10</v>
      </c>
      <c r="M4" s="9" t="s">
        <v>291</v>
      </c>
      <c r="N4" s="9" t="s">
        <v>10</v>
      </c>
      <c r="O4" s="9" t="s">
        <v>292</v>
      </c>
      <c r="P4" s="9" t="s">
        <v>10</v>
      </c>
      <c r="Q4" s="9" t="s">
        <v>293</v>
      </c>
      <c r="R4" s="9" t="s">
        <v>10</v>
      </c>
      <c r="S4" s="9" t="s">
        <v>294</v>
      </c>
      <c r="T4" s="9" t="s">
        <v>10</v>
      </c>
      <c r="U4" s="9" t="s">
        <v>295</v>
      </c>
      <c r="V4" s="9" t="s">
        <v>10</v>
      </c>
      <c r="W4" s="9" t="s">
        <v>296</v>
      </c>
      <c r="X4" s="9" t="s">
        <v>10</v>
      </c>
      <c r="Y4" s="2"/>
      <c r="Z4" s="2"/>
      <c r="AA4" s="2"/>
      <c r="AB4" s="2"/>
    </row>
    <row r="5" spans="1:28" ht="24.75" customHeight="1">
      <c r="A5" s="15" t="s">
        <v>165</v>
      </c>
      <c r="B5" s="99">
        <v>35960</v>
      </c>
      <c r="C5" s="99">
        <v>928</v>
      </c>
      <c r="D5" s="58">
        <v>2.5806451612903225</v>
      </c>
      <c r="E5" s="99">
        <v>1629</v>
      </c>
      <c r="F5" s="58">
        <v>4.5300333704115685</v>
      </c>
      <c r="G5" s="99">
        <v>966</v>
      </c>
      <c r="H5" s="58">
        <v>2.6863181312569524</v>
      </c>
      <c r="I5" s="99">
        <v>18</v>
      </c>
      <c r="J5" s="58">
        <v>5.0055617352614018E-2</v>
      </c>
      <c r="K5" s="99">
        <v>9410</v>
      </c>
      <c r="L5" s="58">
        <v>26.167964404894327</v>
      </c>
      <c r="M5" s="99">
        <v>20068</v>
      </c>
      <c r="N5" s="58">
        <v>55.806451612903231</v>
      </c>
      <c r="O5" s="99">
        <v>452</v>
      </c>
      <c r="P5" s="58">
        <v>1.256952169076752</v>
      </c>
      <c r="Q5" s="99">
        <v>1256</v>
      </c>
      <c r="R5" s="58">
        <v>3.4927697441601775</v>
      </c>
      <c r="S5" s="99">
        <v>736</v>
      </c>
      <c r="T5" s="58">
        <v>2.0467185761957731</v>
      </c>
      <c r="U5" s="99">
        <v>3</v>
      </c>
      <c r="V5" s="58">
        <v>8.3426028921023358E-3</v>
      </c>
      <c r="W5" s="99">
        <v>494</v>
      </c>
      <c r="X5" s="58">
        <v>1.3737486095661846</v>
      </c>
      <c r="Y5" s="100"/>
      <c r="Z5" s="58"/>
      <c r="AA5" s="20"/>
      <c r="AB5" s="58"/>
    </row>
    <row r="6" spans="1:28" ht="24.75" customHeight="1">
      <c r="A6" s="15" t="s">
        <v>166</v>
      </c>
      <c r="B6" s="99">
        <v>40625</v>
      </c>
      <c r="C6" s="99">
        <v>855</v>
      </c>
      <c r="D6" s="58">
        <v>2.1046153846153848</v>
      </c>
      <c r="E6" s="99">
        <v>1555</v>
      </c>
      <c r="F6" s="58">
        <v>3.8276923076923075</v>
      </c>
      <c r="G6" s="99">
        <v>868</v>
      </c>
      <c r="H6" s="58">
        <v>2.1366153846153848</v>
      </c>
      <c r="I6" s="99">
        <v>14</v>
      </c>
      <c r="J6" s="58">
        <v>3.446153846153846E-2</v>
      </c>
      <c r="K6" s="99">
        <v>10245</v>
      </c>
      <c r="L6" s="58">
        <v>25.21846153846154</v>
      </c>
      <c r="M6" s="99">
        <v>23728</v>
      </c>
      <c r="N6" s="58">
        <v>58.407384615384615</v>
      </c>
      <c r="O6" s="99">
        <v>492</v>
      </c>
      <c r="P6" s="58">
        <v>1.2110769230769232</v>
      </c>
      <c r="Q6" s="99">
        <v>1500</v>
      </c>
      <c r="R6" s="58">
        <v>3.6923076923076925</v>
      </c>
      <c r="S6" s="99">
        <v>863</v>
      </c>
      <c r="T6" s="58">
        <v>2.1243076923076925</v>
      </c>
      <c r="U6" s="99">
        <v>2</v>
      </c>
      <c r="V6" s="58">
        <v>4.9230769230769232E-3</v>
      </c>
      <c r="W6" s="99">
        <v>503</v>
      </c>
      <c r="X6" s="58">
        <v>1.2381538461538462</v>
      </c>
      <c r="Y6" s="100"/>
      <c r="Z6" s="58"/>
      <c r="AA6" s="20"/>
      <c r="AB6" s="58"/>
    </row>
    <row r="7" spans="1:28" ht="24.75" customHeight="1">
      <c r="A7" s="15" t="s">
        <v>167</v>
      </c>
      <c r="B7" s="99">
        <v>43281</v>
      </c>
      <c r="C7" s="99">
        <v>859</v>
      </c>
      <c r="D7" s="58">
        <v>1.9847046047919412</v>
      </c>
      <c r="E7" s="99">
        <v>1831</v>
      </c>
      <c r="F7" s="58">
        <v>4.2304937501444053</v>
      </c>
      <c r="G7" s="99">
        <v>714</v>
      </c>
      <c r="H7" s="58">
        <v>1.6496846191169336</v>
      </c>
      <c r="I7" s="99">
        <v>15</v>
      </c>
      <c r="J7" s="58">
        <v>3.4657239897414566E-2</v>
      </c>
      <c r="K7" s="99">
        <v>10359</v>
      </c>
      <c r="L7" s="58">
        <v>23.934289873154501</v>
      </c>
      <c r="M7" s="99">
        <v>26177</v>
      </c>
      <c r="N7" s="58">
        <v>60.481504586308077</v>
      </c>
      <c r="O7" s="99">
        <v>555</v>
      </c>
      <c r="P7" s="58">
        <v>1.2823178762043392</v>
      </c>
      <c r="Q7" s="99">
        <v>1724</v>
      </c>
      <c r="R7" s="58">
        <v>3.9832721055428477</v>
      </c>
      <c r="S7" s="99">
        <v>513</v>
      </c>
      <c r="T7" s="58">
        <v>1.1852776044915783</v>
      </c>
      <c r="U7" s="99">
        <v>2</v>
      </c>
      <c r="V7" s="58">
        <v>4.6209653196552757E-3</v>
      </c>
      <c r="W7" s="99">
        <v>532</v>
      </c>
      <c r="X7" s="58">
        <v>1.2291767750283034</v>
      </c>
      <c r="Y7" s="100"/>
      <c r="Z7" s="58"/>
      <c r="AA7" s="20"/>
      <c r="AB7" s="58"/>
    </row>
    <row r="8" spans="1:28" ht="24.75" customHeight="1">
      <c r="A8" s="15" t="s">
        <v>168</v>
      </c>
      <c r="B8" s="99">
        <v>44541</v>
      </c>
      <c r="C8" s="99">
        <v>1008</v>
      </c>
      <c r="D8" s="58">
        <v>2.2630834512022631</v>
      </c>
      <c r="E8" s="99">
        <v>2241</v>
      </c>
      <c r="F8" s="58">
        <v>5.0313194584764593</v>
      </c>
      <c r="G8" s="99">
        <v>917</v>
      </c>
      <c r="H8" s="58">
        <v>2.0587773063020589</v>
      </c>
      <c r="I8" s="99">
        <v>21</v>
      </c>
      <c r="J8" s="58">
        <v>4.7147571900047147E-2</v>
      </c>
      <c r="K8" s="99">
        <v>10163</v>
      </c>
      <c r="L8" s="58">
        <v>22.81717967715139</v>
      </c>
      <c r="M8" s="99">
        <v>26767</v>
      </c>
      <c r="N8" s="58">
        <v>60.095193192788663</v>
      </c>
      <c r="O8" s="99">
        <v>543</v>
      </c>
      <c r="P8" s="58">
        <v>1.2191015019869333</v>
      </c>
      <c r="Q8" s="99">
        <v>1877</v>
      </c>
      <c r="R8" s="58">
        <v>4.2140948788756427</v>
      </c>
      <c r="S8" s="99">
        <v>387</v>
      </c>
      <c r="T8" s="58">
        <v>0.86886239644372609</v>
      </c>
      <c r="U8" s="99">
        <v>4</v>
      </c>
      <c r="V8" s="58">
        <v>8.9804898857232668E-3</v>
      </c>
      <c r="W8" s="99">
        <v>613</v>
      </c>
      <c r="X8" s="58">
        <v>1.3762600749870906</v>
      </c>
      <c r="Y8" s="100"/>
      <c r="Z8" s="58"/>
      <c r="AA8" s="20"/>
      <c r="AB8" s="58"/>
    </row>
    <row r="9" spans="1:28" ht="24.75" customHeight="1">
      <c r="A9" s="15" t="s">
        <v>169</v>
      </c>
      <c r="B9" s="99">
        <v>42218</v>
      </c>
      <c r="C9" s="99">
        <v>959</v>
      </c>
      <c r="D9" s="58">
        <v>2.2715429437680608</v>
      </c>
      <c r="E9" s="99">
        <v>2488</v>
      </c>
      <c r="F9" s="58">
        <v>5.8932209010374725</v>
      </c>
      <c r="G9" s="99">
        <v>1122</v>
      </c>
      <c r="H9" s="58">
        <v>2.6576341844710787</v>
      </c>
      <c r="I9" s="99">
        <v>22</v>
      </c>
      <c r="J9" s="58">
        <v>5.2110474205315262E-2</v>
      </c>
      <c r="K9" s="99">
        <v>9793</v>
      </c>
      <c r="L9" s="58">
        <v>23.196266995120567</v>
      </c>
      <c r="M9" s="99">
        <v>24521</v>
      </c>
      <c r="N9" s="58">
        <v>58.081860817660711</v>
      </c>
      <c r="O9" s="99">
        <v>470</v>
      </c>
      <c r="P9" s="58">
        <v>1.1132692216590081</v>
      </c>
      <c r="Q9" s="99">
        <v>1879</v>
      </c>
      <c r="R9" s="58">
        <v>4.4507082287176081</v>
      </c>
      <c r="S9" s="99">
        <v>389</v>
      </c>
      <c r="T9" s="58">
        <v>0.92140793026671086</v>
      </c>
      <c r="U9" s="99">
        <v>1</v>
      </c>
      <c r="V9" s="58">
        <v>2.3686579184234212E-3</v>
      </c>
      <c r="W9" s="99">
        <v>574</v>
      </c>
      <c r="X9" s="58">
        <v>1.3596096451750437</v>
      </c>
      <c r="Y9" s="100"/>
      <c r="Z9" s="58"/>
      <c r="AA9" s="20"/>
      <c r="AB9" s="58"/>
    </row>
    <row r="10" spans="1:28" ht="24.75" customHeight="1">
      <c r="A10" s="15" t="s">
        <v>170</v>
      </c>
      <c r="B10" s="99">
        <v>33031</v>
      </c>
      <c r="C10" s="99">
        <v>1040</v>
      </c>
      <c r="D10" s="58">
        <v>3.1485574157609517</v>
      </c>
      <c r="E10" s="99">
        <v>2926</v>
      </c>
      <c r="F10" s="58">
        <v>8.8583451908812929</v>
      </c>
      <c r="G10" s="99">
        <v>1280</v>
      </c>
      <c r="H10" s="58">
        <v>3.875147588628864</v>
      </c>
      <c r="I10" s="99">
        <v>45</v>
      </c>
      <c r="J10" s="58">
        <v>0.1362356574127335</v>
      </c>
      <c r="K10" s="99">
        <v>6963</v>
      </c>
      <c r="L10" s="58">
        <v>21.080197390330298</v>
      </c>
      <c r="M10" s="99">
        <v>18032</v>
      </c>
      <c r="N10" s="58">
        <v>54.591141654809114</v>
      </c>
      <c r="O10" s="99">
        <v>447</v>
      </c>
      <c r="P10" s="58">
        <v>1.3532741969664859</v>
      </c>
      <c r="Q10" s="99">
        <v>1449</v>
      </c>
      <c r="R10" s="58">
        <v>4.3867881686900185</v>
      </c>
      <c r="S10" s="99">
        <v>302</v>
      </c>
      <c r="T10" s="58">
        <v>0.91429263419212248</v>
      </c>
      <c r="U10" s="99">
        <v>2</v>
      </c>
      <c r="V10" s="58">
        <v>6.0549181072325998E-3</v>
      </c>
      <c r="W10" s="99">
        <v>545</v>
      </c>
      <c r="X10" s="58">
        <v>1.6499651842208833</v>
      </c>
      <c r="Y10" s="100"/>
      <c r="Z10" s="58"/>
      <c r="AA10" s="20"/>
      <c r="AB10" s="58"/>
    </row>
    <row r="11" spans="1:28" ht="24.75" customHeight="1">
      <c r="A11" s="15" t="s">
        <v>18</v>
      </c>
      <c r="B11" s="99">
        <v>12914</v>
      </c>
      <c r="C11" s="99">
        <v>856</v>
      </c>
      <c r="D11" s="58">
        <v>6.6284652315316714</v>
      </c>
      <c r="E11" s="99">
        <v>2605</v>
      </c>
      <c r="F11" s="58">
        <v>20.171906458107479</v>
      </c>
      <c r="G11" s="99">
        <v>1408</v>
      </c>
      <c r="H11" s="58">
        <v>10.90289608177172</v>
      </c>
      <c r="I11" s="99">
        <v>51</v>
      </c>
      <c r="J11" s="58">
        <v>0.39492024159826544</v>
      </c>
      <c r="K11" s="99">
        <v>686</v>
      </c>
      <c r="L11" s="58">
        <v>5.3120644262041194</v>
      </c>
      <c r="M11" s="99">
        <v>4605</v>
      </c>
      <c r="N11" s="58">
        <v>35.658974756078678</v>
      </c>
      <c r="O11" s="99">
        <v>400</v>
      </c>
      <c r="P11" s="58">
        <v>3.0974136595942388</v>
      </c>
      <c r="Q11" s="57">
        <v>1400</v>
      </c>
      <c r="R11" s="58">
        <v>10.840947808579836</v>
      </c>
      <c r="S11" s="99">
        <v>434</v>
      </c>
      <c r="T11" s="58">
        <v>3.3606938206597494</v>
      </c>
      <c r="U11" s="99">
        <v>6</v>
      </c>
      <c r="V11" s="58">
        <v>4.6461204893913581E-2</v>
      </c>
      <c r="W11" s="99">
        <v>463</v>
      </c>
      <c r="X11" s="58">
        <v>3.5852563109803315</v>
      </c>
      <c r="Y11" s="100"/>
      <c r="Z11" s="58"/>
      <c r="AA11" s="20"/>
      <c r="AB11" s="58"/>
    </row>
    <row r="12" spans="1:28" ht="24.75" customHeight="1">
      <c r="A12" s="15" t="s">
        <v>19</v>
      </c>
      <c r="B12" s="99">
        <v>13439</v>
      </c>
      <c r="C12" s="99">
        <v>540</v>
      </c>
      <c r="D12" s="58">
        <v>4.0181561128060119</v>
      </c>
      <c r="E12" s="99">
        <v>2737</v>
      </c>
      <c r="F12" s="58">
        <v>20.36609866805566</v>
      </c>
      <c r="G12" s="99">
        <v>2043</v>
      </c>
      <c r="H12" s="58">
        <v>15.20202396011608</v>
      </c>
      <c r="I12" s="99">
        <v>34</v>
      </c>
      <c r="J12" s="58">
        <v>0.25299501451000816</v>
      </c>
      <c r="K12" s="99">
        <v>678</v>
      </c>
      <c r="L12" s="58">
        <v>5.0450182305231044</v>
      </c>
      <c r="M12" s="99">
        <v>4771</v>
      </c>
      <c r="N12" s="58">
        <v>35.501153359624972</v>
      </c>
      <c r="O12" s="99">
        <v>341</v>
      </c>
      <c r="P12" s="58">
        <v>2.5373911749386115</v>
      </c>
      <c r="Q12" s="57">
        <v>1179</v>
      </c>
      <c r="R12" s="58">
        <v>8.7729741796264609</v>
      </c>
      <c r="S12" s="99">
        <v>585</v>
      </c>
      <c r="T12" s="58">
        <v>4.3530024555398468</v>
      </c>
      <c r="U12" s="99">
        <v>5</v>
      </c>
      <c r="V12" s="58">
        <v>3.7205149192648258E-2</v>
      </c>
      <c r="W12" s="99">
        <v>526</v>
      </c>
      <c r="X12" s="58">
        <v>3.9139816950665969</v>
      </c>
      <c r="Y12" s="100"/>
      <c r="Z12" s="58"/>
      <c r="AA12" s="20"/>
      <c r="AB12" s="58"/>
    </row>
    <row r="13" spans="1:28" ht="24.75" customHeight="1">
      <c r="A13" s="22" t="s">
        <v>20</v>
      </c>
      <c r="B13" s="99">
        <v>18368</v>
      </c>
      <c r="C13" s="99">
        <v>493</v>
      </c>
      <c r="D13" s="58">
        <v>2.684015679442509</v>
      </c>
      <c r="E13" s="99">
        <v>2675</v>
      </c>
      <c r="F13" s="58">
        <v>14.563371080139373</v>
      </c>
      <c r="G13" s="99">
        <v>1937</v>
      </c>
      <c r="H13" s="58">
        <v>10.54551393728223</v>
      </c>
      <c r="I13" s="99">
        <v>32</v>
      </c>
      <c r="J13" s="58">
        <v>0.17421602787456447</v>
      </c>
      <c r="K13" s="99">
        <v>1698</v>
      </c>
      <c r="L13" s="58">
        <v>9.2443379790940767</v>
      </c>
      <c r="M13" s="99">
        <v>8631</v>
      </c>
      <c r="N13" s="58">
        <v>46.989329268292686</v>
      </c>
      <c r="O13" s="99">
        <v>399</v>
      </c>
      <c r="P13" s="58">
        <v>2.1722560975609753</v>
      </c>
      <c r="Q13" s="57">
        <v>1231</v>
      </c>
      <c r="R13" s="58">
        <v>6.7018728222996513</v>
      </c>
      <c r="S13" s="99">
        <v>766</v>
      </c>
      <c r="T13" s="58">
        <v>4.1702961672473862</v>
      </c>
      <c r="U13" s="99">
        <v>9</v>
      </c>
      <c r="V13" s="58">
        <v>4.8998257839721254E-2</v>
      </c>
      <c r="W13" s="99">
        <v>497</v>
      </c>
      <c r="X13" s="58">
        <v>2.7057926829268291</v>
      </c>
      <c r="Y13" s="100"/>
      <c r="Z13" s="58"/>
      <c r="AA13" s="20"/>
      <c r="AB13" s="58"/>
    </row>
    <row r="14" spans="1:28" ht="24.75" customHeight="1">
      <c r="A14" s="144" t="s">
        <v>297</v>
      </c>
      <c r="B14" s="145">
        <v>21870</v>
      </c>
      <c r="C14" s="145">
        <v>458</v>
      </c>
      <c r="D14" s="146">
        <v>2.09</v>
      </c>
      <c r="E14" s="145">
        <v>2620</v>
      </c>
      <c r="F14" s="146">
        <v>11.98</v>
      </c>
      <c r="G14" s="145">
        <v>2008</v>
      </c>
      <c r="H14" s="146">
        <v>9.18</v>
      </c>
      <c r="I14" s="145">
        <v>34</v>
      </c>
      <c r="J14" s="146">
        <v>0.16</v>
      </c>
      <c r="K14" s="145">
        <v>3051</v>
      </c>
      <c r="L14" s="146">
        <v>13.950617283950617</v>
      </c>
      <c r="M14" s="145">
        <v>10489</v>
      </c>
      <c r="N14" s="146">
        <v>47.960676726108822</v>
      </c>
      <c r="O14" s="145">
        <v>403</v>
      </c>
      <c r="P14" s="146">
        <f>(O14/B14)*100</f>
        <v>1.8427069044352995</v>
      </c>
      <c r="Q14" s="145">
        <v>1254</v>
      </c>
      <c r="R14" s="146">
        <f>(Q14/B14)*100</f>
        <v>5.733882030178326</v>
      </c>
      <c r="S14" s="145">
        <v>1036</v>
      </c>
      <c r="T14" s="146">
        <f>(S14/B14)*100</f>
        <v>4.7370827617741194</v>
      </c>
      <c r="U14" s="145">
        <v>11</v>
      </c>
      <c r="V14" s="146">
        <f>(U14/B14)*100</f>
        <v>5.0297210791037952E-2</v>
      </c>
      <c r="W14" s="145">
        <f>B14-SUM(C14,E14,G14,I14,K14,M14,O14,Q14,S14,U14)</f>
        <v>506</v>
      </c>
      <c r="X14" s="146">
        <f>W14/$B14*100</f>
        <v>2.3136716963877459</v>
      </c>
      <c r="Y14" s="147"/>
      <c r="Z14" s="148"/>
      <c r="AA14" s="149"/>
      <c r="AB14" s="148"/>
    </row>
    <row r="15" spans="1:28" ht="15.75">
      <c r="A15" s="214" t="s">
        <v>298</v>
      </c>
      <c r="B15" s="215"/>
      <c r="C15" s="215"/>
      <c r="D15" s="215"/>
      <c r="E15" s="215"/>
      <c r="F15" s="215"/>
      <c r="G15" s="215"/>
      <c r="H15" s="215"/>
      <c r="I15" s="215"/>
      <c r="J15" s="215"/>
      <c r="K15" s="79"/>
      <c r="L15" s="31"/>
      <c r="M15" s="29"/>
      <c r="N15" s="29"/>
      <c r="O15" s="101"/>
      <c r="P15" s="29"/>
      <c r="Q15" s="29"/>
      <c r="R15" s="29"/>
      <c r="S15" s="29"/>
      <c r="T15" s="29"/>
      <c r="U15" s="29"/>
      <c r="V15" s="29"/>
      <c r="W15" s="29"/>
      <c r="X15" s="29"/>
      <c r="Y15" s="100"/>
      <c r="Z15" s="29"/>
      <c r="AA15" s="29"/>
      <c r="AB15" s="29"/>
    </row>
    <row r="16" spans="1:28" ht="15.75">
      <c r="A16" s="214" t="s">
        <v>299</v>
      </c>
      <c r="B16" s="215"/>
      <c r="C16" s="215"/>
      <c r="D16" s="215"/>
      <c r="E16" s="215"/>
      <c r="F16" s="215"/>
      <c r="G16" s="215"/>
      <c r="H16" s="215"/>
      <c r="I16" s="215"/>
      <c r="J16" s="215"/>
      <c r="K16" s="79"/>
      <c r="L16" s="31"/>
      <c r="M16" s="30"/>
      <c r="N16" s="30"/>
      <c r="O16" s="101"/>
      <c r="P16" s="30"/>
      <c r="Q16" s="30"/>
      <c r="R16" s="30"/>
      <c r="S16" s="30"/>
      <c r="T16" s="30"/>
      <c r="U16" s="30"/>
      <c r="V16" s="30"/>
      <c r="W16" s="30"/>
      <c r="X16" s="30"/>
      <c r="Y16" s="100"/>
      <c r="Z16" s="30"/>
      <c r="AA16" s="30"/>
      <c r="AB16" s="30"/>
    </row>
    <row r="17" spans="1:28" ht="15.75">
      <c r="A17" s="2"/>
      <c r="B17" s="2"/>
      <c r="C17" s="2"/>
      <c r="D17" s="2"/>
      <c r="E17" s="2"/>
      <c r="F17" s="2"/>
      <c r="G17" s="2"/>
      <c r="H17" s="2"/>
      <c r="I17" s="2"/>
      <c r="J17" s="2"/>
      <c r="K17" s="79"/>
      <c r="L17" s="2"/>
      <c r="M17" s="2"/>
      <c r="N17" s="2"/>
      <c r="O17" s="101"/>
      <c r="P17" s="2"/>
      <c r="Q17" s="2"/>
      <c r="R17" s="2"/>
      <c r="S17" s="2"/>
      <c r="T17" s="2"/>
      <c r="U17" s="2"/>
      <c r="V17" s="2"/>
      <c r="W17" s="2"/>
      <c r="X17" s="2"/>
      <c r="Y17" s="2"/>
      <c r="Z17" s="2"/>
      <c r="AA17" s="2"/>
      <c r="AB17" s="2"/>
    </row>
    <row r="18" spans="1:28" ht="16.5">
      <c r="A18" s="2"/>
      <c r="B18" s="2"/>
      <c r="C18" s="102"/>
      <c r="D18" s="2"/>
      <c r="E18" s="2"/>
      <c r="F18" s="2"/>
      <c r="G18" s="2"/>
      <c r="H18" s="2"/>
      <c r="I18" s="2"/>
      <c r="J18" s="2"/>
      <c r="K18" s="79"/>
      <c r="L18" s="21"/>
      <c r="M18" s="150"/>
      <c r="N18" s="58"/>
      <c r="O18" s="101"/>
      <c r="P18" s="58"/>
      <c r="Q18" s="2"/>
      <c r="R18" s="2"/>
      <c r="S18" s="2"/>
      <c r="T18" s="2"/>
      <c r="U18" s="2"/>
      <c r="V18" s="2"/>
      <c r="W18" s="2"/>
      <c r="X18" s="2"/>
      <c r="Y18" s="2"/>
      <c r="Z18" s="2"/>
      <c r="AA18" s="2"/>
      <c r="AB18" s="2"/>
    </row>
    <row r="19" spans="1:28" ht="16.5">
      <c r="A19" s="2"/>
      <c r="B19" s="2"/>
      <c r="C19" s="102"/>
      <c r="D19" s="2"/>
      <c r="E19" s="2"/>
      <c r="F19" s="2"/>
      <c r="G19" s="2"/>
      <c r="H19" s="2"/>
      <c r="I19" s="2"/>
      <c r="J19" s="2"/>
      <c r="K19" s="79"/>
      <c r="L19" s="21"/>
      <c r="M19" s="150"/>
      <c r="N19" s="58"/>
      <c r="O19" s="101"/>
      <c r="P19" s="58"/>
      <c r="Q19" s="2"/>
      <c r="R19" s="2"/>
      <c r="S19" s="2"/>
      <c r="T19" s="2"/>
      <c r="U19" s="2"/>
      <c r="V19" s="2"/>
      <c r="W19" s="2"/>
      <c r="X19" s="2"/>
      <c r="Y19" s="2"/>
      <c r="Z19" s="2"/>
      <c r="AA19" s="2"/>
      <c r="AB19" s="2"/>
    </row>
    <row r="20" spans="1:28" ht="15.75">
      <c r="A20" s="2"/>
      <c r="B20" s="2"/>
      <c r="C20" s="2"/>
      <c r="D20" s="2"/>
      <c r="E20" s="2"/>
      <c r="F20" s="2"/>
      <c r="G20" s="2"/>
      <c r="H20" s="2"/>
      <c r="I20" s="2"/>
      <c r="J20" s="2"/>
      <c r="K20" s="79"/>
      <c r="L20" s="21"/>
      <c r="M20" s="150"/>
      <c r="N20" s="2"/>
      <c r="O20" s="2"/>
      <c r="P20" s="2"/>
      <c r="Q20" s="2"/>
      <c r="R20" s="2"/>
      <c r="S20" s="2"/>
      <c r="T20" s="2"/>
      <c r="U20" s="2"/>
      <c r="V20" s="2"/>
      <c r="W20" s="2"/>
      <c r="X20" s="2"/>
      <c r="Y20" s="2"/>
      <c r="Z20" s="2"/>
      <c r="AA20" s="2"/>
      <c r="AB20" s="2"/>
    </row>
    <row r="21" spans="1:28" ht="15.75" customHeight="1">
      <c r="A21" s="2"/>
      <c r="B21" s="2"/>
      <c r="C21" s="2"/>
      <c r="D21" s="2"/>
      <c r="E21" s="2"/>
      <c r="F21" s="2"/>
      <c r="G21" s="2"/>
      <c r="H21" s="2"/>
      <c r="I21" s="2"/>
      <c r="J21" s="2"/>
      <c r="K21" s="79"/>
      <c r="L21" s="21"/>
      <c r="M21" s="150"/>
      <c r="N21" s="2"/>
      <c r="O21" s="2"/>
      <c r="P21" s="2"/>
      <c r="Q21" s="2"/>
      <c r="R21" s="2"/>
      <c r="S21" s="2"/>
      <c r="T21" s="2"/>
      <c r="U21" s="2"/>
      <c r="V21" s="2"/>
      <c r="W21" s="2"/>
      <c r="X21" s="2"/>
      <c r="Y21" s="2"/>
      <c r="Z21" s="2"/>
      <c r="AA21" s="2"/>
      <c r="AB21" s="2"/>
    </row>
    <row r="22" spans="1:28" ht="15.75" customHeight="1">
      <c r="A22" s="2"/>
      <c r="B22" s="2"/>
      <c r="C22" s="2"/>
      <c r="D22" s="2"/>
      <c r="E22" s="2"/>
      <c r="F22" s="2"/>
      <c r="G22" s="2"/>
      <c r="H22" s="2"/>
      <c r="I22" s="2"/>
      <c r="J22" s="2"/>
      <c r="K22" s="79"/>
      <c r="L22" s="21"/>
      <c r="M22" s="150"/>
      <c r="N22" s="2"/>
      <c r="O22" s="2"/>
      <c r="P22" s="2"/>
      <c r="Q22" s="2"/>
      <c r="R22" s="2"/>
      <c r="S22" s="2"/>
      <c r="T22" s="2"/>
      <c r="U22" s="2"/>
      <c r="V22" s="2"/>
      <c r="W22" s="2"/>
      <c r="X22" s="2"/>
      <c r="Y22" s="2"/>
      <c r="Z22" s="2"/>
      <c r="AA22" s="2"/>
      <c r="AB22" s="2"/>
    </row>
    <row r="23" spans="1:28" ht="15.75" customHeight="1">
      <c r="A23" s="2"/>
      <c r="B23" s="2"/>
      <c r="C23" s="2"/>
      <c r="D23" s="2"/>
      <c r="E23" s="2"/>
      <c r="F23" s="2"/>
      <c r="G23" s="2"/>
      <c r="H23" s="2"/>
      <c r="I23" s="2"/>
      <c r="J23" s="2"/>
      <c r="K23" s="79"/>
      <c r="L23" s="21"/>
      <c r="M23" s="150"/>
      <c r="N23" s="2"/>
      <c r="O23" s="2"/>
      <c r="P23" s="2"/>
      <c r="Q23" s="2"/>
      <c r="R23" s="2"/>
      <c r="S23" s="2"/>
      <c r="T23" s="2"/>
      <c r="U23" s="2"/>
      <c r="V23" s="2"/>
      <c r="W23" s="2"/>
      <c r="X23" s="2"/>
      <c r="Y23" s="2"/>
      <c r="Z23" s="2"/>
      <c r="AA23" s="2"/>
      <c r="AB23" s="2"/>
    </row>
    <row r="24" spans="1:28" ht="15.75" customHeight="1">
      <c r="A24" s="2"/>
      <c r="B24" s="2"/>
      <c r="C24" s="2"/>
      <c r="D24" s="2"/>
      <c r="E24" s="2"/>
      <c r="F24" s="2"/>
      <c r="G24" s="2"/>
      <c r="H24" s="2"/>
      <c r="I24" s="2"/>
      <c r="J24" s="2"/>
      <c r="K24" s="79"/>
      <c r="L24" s="21"/>
      <c r="M24" s="150"/>
      <c r="N24" s="2"/>
      <c r="O24" s="2"/>
      <c r="P24" s="2"/>
      <c r="Q24" s="2"/>
      <c r="R24" s="2"/>
      <c r="S24" s="2"/>
      <c r="T24" s="2"/>
      <c r="U24" s="2"/>
      <c r="V24" s="2"/>
      <c r="W24" s="2"/>
      <c r="X24" s="2"/>
      <c r="Y24" s="2"/>
      <c r="Z24" s="2"/>
      <c r="AA24" s="2"/>
      <c r="AB24" s="2"/>
    </row>
    <row r="25" spans="1:28" ht="15.75" customHeight="1">
      <c r="A25" s="2"/>
      <c r="B25" s="2"/>
      <c r="C25" s="2"/>
      <c r="D25" s="2"/>
      <c r="E25" s="2"/>
      <c r="F25" s="2"/>
      <c r="G25" s="2"/>
      <c r="H25" s="2"/>
      <c r="I25" s="2"/>
      <c r="J25" s="2"/>
      <c r="K25" s="79"/>
      <c r="L25" s="21"/>
      <c r="M25" s="150"/>
      <c r="N25" s="2"/>
      <c r="O25" s="2"/>
      <c r="P25" s="2"/>
      <c r="Q25" s="2"/>
      <c r="R25" s="2"/>
      <c r="S25" s="2"/>
      <c r="T25" s="2"/>
      <c r="U25" s="2"/>
      <c r="V25" s="2"/>
      <c r="W25" s="2"/>
      <c r="X25" s="2"/>
      <c r="Y25" s="2"/>
      <c r="Z25" s="2"/>
      <c r="AA25" s="2"/>
      <c r="AB25" s="2"/>
    </row>
    <row r="26" spans="1:28" ht="15.75" customHeight="1">
      <c r="A26" s="2"/>
      <c r="B26" s="2"/>
      <c r="C26" s="2"/>
      <c r="D26" s="2"/>
      <c r="E26" s="2"/>
      <c r="F26" s="2"/>
      <c r="G26" s="2"/>
      <c r="H26" s="2"/>
      <c r="I26" s="2"/>
      <c r="J26" s="2"/>
      <c r="K26" s="79"/>
      <c r="L26" s="21"/>
      <c r="M26" s="150"/>
      <c r="N26" s="2"/>
      <c r="O26" s="2"/>
      <c r="P26" s="2"/>
      <c r="Q26" s="2"/>
      <c r="R26" s="2"/>
      <c r="S26" s="2"/>
      <c r="T26" s="2"/>
      <c r="U26" s="2"/>
      <c r="V26" s="2"/>
      <c r="W26" s="2"/>
      <c r="X26" s="2"/>
      <c r="Y26" s="2"/>
      <c r="Z26" s="2"/>
      <c r="AA26" s="2"/>
      <c r="AB26" s="2"/>
    </row>
    <row r="27" spans="1:28" ht="15.75" customHeight="1">
      <c r="A27" s="2"/>
      <c r="B27" s="2"/>
      <c r="C27" s="2"/>
      <c r="D27" s="2"/>
      <c r="E27" s="2"/>
      <c r="F27" s="2"/>
      <c r="G27" s="2"/>
      <c r="H27" s="2"/>
      <c r="I27" s="2"/>
      <c r="J27" s="2"/>
      <c r="K27" s="79"/>
      <c r="L27" s="21"/>
      <c r="M27" s="150"/>
      <c r="N27" s="2"/>
      <c r="O27" s="2"/>
      <c r="P27" s="2"/>
      <c r="Q27" s="2"/>
      <c r="R27" s="2"/>
      <c r="S27" s="2"/>
      <c r="T27" s="2"/>
      <c r="U27" s="2"/>
      <c r="V27" s="2"/>
      <c r="W27" s="2"/>
      <c r="X27" s="2"/>
      <c r="Y27" s="2"/>
      <c r="Z27" s="2"/>
      <c r="AA27" s="2"/>
      <c r="AB27" s="2"/>
    </row>
    <row r="28" spans="1: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1:28"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A16:J16"/>
    <mergeCell ref="K3:L3"/>
    <mergeCell ref="M3:N3"/>
    <mergeCell ref="O3:P3"/>
    <mergeCell ref="Q3:R3"/>
    <mergeCell ref="C3:D3"/>
    <mergeCell ref="E3:F3"/>
    <mergeCell ref="G3:H3"/>
    <mergeCell ref="I3:J3"/>
    <mergeCell ref="A15:J15"/>
    <mergeCell ref="S3:T3"/>
    <mergeCell ref="U3:V3"/>
    <mergeCell ref="A1:X1"/>
    <mergeCell ref="A2:A4"/>
    <mergeCell ref="B2:B3"/>
    <mergeCell ref="C2:J2"/>
    <mergeCell ref="K2:N2"/>
    <mergeCell ref="O2:V2"/>
    <mergeCell ref="W2:X3"/>
  </mergeCells>
  <phoneticPr fontId="37" type="noConversion"/>
  <hyperlinks>
    <hyperlink ref="Y1" location="'本篇表次'!A1" display="回本篇表次"/>
  </hyperlinks>
  <printOptions horizontalCentered="1"/>
  <pageMargins left="0.39370078740157483" right="0.39370078740157483" top="0.74803149606299213" bottom="0.74803149606299213"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Z1000"/>
  <sheetViews>
    <sheetView showGridLines="0" workbookViewId="0">
      <selection sqref="A1:K1"/>
    </sheetView>
  </sheetViews>
  <sheetFormatPr defaultColWidth="11.25" defaultRowHeight="15" customHeight="1"/>
  <cols>
    <col min="1" max="11" width="8.625" customWidth="1"/>
    <col min="12" max="12" width="11.875" customWidth="1"/>
    <col min="13" max="26" width="5.375" customWidth="1"/>
  </cols>
  <sheetData>
    <row r="1" spans="1:26" ht="30" customHeight="1">
      <c r="A1" s="244" t="s">
        <v>300</v>
      </c>
      <c r="B1" s="215"/>
      <c r="C1" s="215"/>
      <c r="D1" s="215"/>
      <c r="E1" s="215"/>
      <c r="F1" s="215"/>
      <c r="G1" s="215"/>
      <c r="H1" s="215"/>
      <c r="I1" s="215"/>
      <c r="J1" s="215"/>
      <c r="K1" s="215"/>
      <c r="L1" s="7" t="s">
        <v>0</v>
      </c>
      <c r="M1" s="2"/>
      <c r="N1" s="2"/>
      <c r="O1" s="2"/>
      <c r="P1" s="2"/>
      <c r="Q1" s="2"/>
      <c r="R1" s="2"/>
      <c r="S1" s="2"/>
      <c r="T1" s="2"/>
      <c r="U1" s="2"/>
      <c r="V1" s="2"/>
      <c r="W1" s="2"/>
      <c r="X1" s="2"/>
      <c r="Y1" s="2"/>
      <c r="Z1" s="2"/>
    </row>
    <row r="2" spans="1:26" ht="24.75" customHeight="1">
      <c r="A2" s="217"/>
      <c r="B2" s="225" t="s">
        <v>301</v>
      </c>
      <c r="C2" s="223"/>
      <c r="D2" s="223"/>
      <c r="E2" s="223"/>
      <c r="F2" s="223"/>
      <c r="G2" s="225" t="s">
        <v>302</v>
      </c>
      <c r="H2" s="223"/>
      <c r="I2" s="223"/>
      <c r="J2" s="223"/>
      <c r="K2" s="223"/>
      <c r="L2" s="2"/>
      <c r="M2" s="2"/>
      <c r="N2" s="2"/>
      <c r="O2" s="2"/>
      <c r="P2" s="2"/>
      <c r="Q2" s="2"/>
      <c r="R2" s="2"/>
      <c r="S2" s="2"/>
      <c r="T2" s="2"/>
      <c r="U2" s="2"/>
      <c r="V2" s="2"/>
      <c r="W2" s="2"/>
      <c r="X2" s="2"/>
      <c r="Y2" s="2"/>
      <c r="Z2" s="2"/>
    </row>
    <row r="3" spans="1:26" ht="18.75" customHeight="1">
      <c r="A3" s="215"/>
      <c r="B3" s="8" t="s">
        <v>303</v>
      </c>
      <c r="C3" s="222" t="s">
        <v>304</v>
      </c>
      <c r="D3" s="223"/>
      <c r="E3" s="222" t="s">
        <v>305</v>
      </c>
      <c r="F3" s="223"/>
      <c r="G3" s="8" t="s">
        <v>306</v>
      </c>
      <c r="H3" s="222" t="s">
        <v>307</v>
      </c>
      <c r="I3" s="223"/>
      <c r="J3" s="222" t="s">
        <v>308</v>
      </c>
      <c r="K3" s="223"/>
      <c r="L3" s="2"/>
      <c r="M3" s="2"/>
      <c r="N3" s="2"/>
      <c r="O3" s="2"/>
      <c r="P3" s="2"/>
      <c r="Q3" s="2"/>
      <c r="R3" s="2"/>
      <c r="S3" s="2"/>
      <c r="T3" s="2"/>
      <c r="U3" s="2"/>
      <c r="V3" s="2"/>
      <c r="W3" s="2"/>
      <c r="X3" s="2"/>
      <c r="Y3" s="2"/>
      <c r="Z3" s="2"/>
    </row>
    <row r="4" spans="1:26" ht="18.75" customHeight="1">
      <c r="A4" s="215"/>
      <c r="B4" s="9" t="s">
        <v>309</v>
      </c>
      <c r="C4" s="9" t="s">
        <v>310</v>
      </c>
      <c r="D4" s="9" t="s">
        <v>10</v>
      </c>
      <c r="E4" s="9" t="s">
        <v>311</v>
      </c>
      <c r="F4" s="9" t="s">
        <v>10</v>
      </c>
      <c r="G4" s="9" t="s">
        <v>312</v>
      </c>
      <c r="H4" s="9" t="s">
        <v>313</v>
      </c>
      <c r="I4" s="9" t="s">
        <v>10</v>
      </c>
      <c r="J4" s="9" t="s">
        <v>314</v>
      </c>
      <c r="K4" s="9" t="s">
        <v>10</v>
      </c>
      <c r="L4" s="2"/>
      <c r="M4" s="2"/>
      <c r="N4" s="2"/>
      <c r="O4" s="2"/>
      <c r="P4" s="2"/>
      <c r="Q4" s="2"/>
      <c r="R4" s="2"/>
      <c r="S4" s="2"/>
      <c r="T4" s="2"/>
      <c r="U4" s="2"/>
      <c r="V4" s="2"/>
      <c r="W4" s="2"/>
      <c r="X4" s="2"/>
      <c r="Y4" s="2"/>
      <c r="Z4" s="2"/>
    </row>
    <row r="5" spans="1:26" ht="18.75" customHeight="1">
      <c r="A5" s="15" t="s">
        <v>165</v>
      </c>
      <c r="B5" s="103">
        <v>2476</v>
      </c>
      <c r="C5" s="103">
        <v>503</v>
      </c>
      <c r="D5" s="92">
        <v>20.315024232633281</v>
      </c>
      <c r="E5" s="103">
        <v>1973</v>
      </c>
      <c r="F5" s="92">
        <v>79.684975767366723</v>
      </c>
      <c r="G5" s="103">
        <v>1231</v>
      </c>
      <c r="H5" s="103">
        <v>313</v>
      </c>
      <c r="I5" s="92">
        <v>25.426482534524773</v>
      </c>
      <c r="J5" s="103">
        <v>918</v>
      </c>
      <c r="K5" s="92">
        <v>74.57351746547522</v>
      </c>
      <c r="L5" s="2"/>
      <c r="M5" s="2"/>
      <c r="N5" s="2"/>
      <c r="O5" s="2"/>
      <c r="P5" s="2"/>
      <c r="Q5" s="2"/>
      <c r="R5" s="2"/>
      <c r="S5" s="2"/>
      <c r="T5" s="2"/>
      <c r="U5" s="2"/>
      <c r="V5" s="2"/>
      <c r="W5" s="2"/>
      <c r="X5" s="2"/>
      <c r="Y5" s="2"/>
      <c r="Z5" s="2"/>
    </row>
    <row r="6" spans="1:26" ht="18.75" customHeight="1">
      <c r="A6" s="15" t="s">
        <v>166</v>
      </c>
      <c r="B6" s="103">
        <v>3202</v>
      </c>
      <c r="C6" s="103">
        <v>631</v>
      </c>
      <c r="D6" s="92">
        <v>19.706433479075578</v>
      </c>
      <c r="E6" s="103">
        <v>2571</v>
      </c>
      <c r="F6" s="92">
        <v>80.293566520924415</v>
      </c>
      <c r="G6" s="103">
        <v>1231</v>
      </c>
      <c r="H6" s="103">
        <v>262</v>
      </c>
      <c r="I6" s="92">
        <v>21.283509341998375</v>
      </c>
      <c r="J6" s="103">
        <v>969</v>
      </c>
      <c r="K6" s="92">
        <v>78.716490658001632</v>
      </c>
      <c r="L6" s="2"/>
      <c r="M6" s="2"/>
      <c r="N6" s="2"/>
      <c r="O6" s="2"/>
      <c r="P6" s="2"/>
      <c r="Q6" s="2"/>
      <c r="R6" s="2"/>
      <c r="S6" s="2"/>
      <c r="T6" s="2"/>
      <c r="U6" s="2"/>
      <c r="V6" s="2"/>
      <c r="W6" s="2"/>
      <c r="X6" s="2"/>
      <c r="Y6" s="2"/>
      <c r="Z6" s="2"/>
    </row>
    <row r="7" spans="1:26" ht="18.75" customHeight="1">
      <c r="A7" s="15" t="s">
        <v>167</v>
      </c>
      <c r="B7" s="103">
        <v>6783</v>
      </c>
      <c r="C7" s="103">
        <v>1376</v>
      </c>
      <c r="D7" s="92">
        <v>20.286009140498305</v>
      </c>
      <c r="E7" s="103">
        <v>5407</v>
      </c>
      <c r="F7" s="92">
        <v>79.713990859501692</v>
      </c>
      <c r="G7" s="103">
        <v>1693</v>
      </c>
      <c r="H7" s="103">
        <v>342</v>
      </c>
      <c r="I7" s="92">
        <v>20.200826934435913</v>
      </c>
      <c r="J7" s="103">
        <v>1351</v>
      </c>
      <c r="K7" s="92">
        <v>79.799173065564091</v>
      </c>
      <c r="L7" s="2"/>
      <c r="M7" s="2"/>
      <c r="N7" s="2"/>
      <c r="O7" s="2"/>
      <c r="P7" s="2"/>
      <c r="Q7" s="2"/>
      <c r="R7" s="2"/>
      <c r="S7" s="2"/>
      <c r="T7" s="2"/>
      <c r="U7" s="2"/>
      <c r="V7" s="2"/>
      <c r="W7" s="2"/>
      <c r="X7" s="2"/>
      <c r="Y7" s="2"/>
      <c r="Z7" s="2"/>
    </row>
    <row r="8" spans="1:26" ht="18.75" customHeight="1">
      <c r="A8" s="15" t="s">
        <v>168</v>
      </c>
      <c r="B8" s="103">
        <v>7312</v>
      </c>
      <c r="C8" s="103">
        <v>1500</v>
      </c>
      <c r="D8" s="92">
        <v>20.514223194748361</v>
      </c>
      <c r="E8" s="103">
        <v>5812</v>
      </c>
      <c r="F8" s="92">
        <v>79.485776805251646</v>
      </c>
      <c r="G8" s="103">
        <v>2985</v>
      </c>
      <c r="H8" s="103">
        <v>657</v>
      </c>
      <c r="I8" s="92">
        <v>22.010050251256281</v>
      </c>
      <c r="J8" s="103">
        <v>2328</v>
      </c>
      <c r="K8" s="92">
        <v>77.989949748743712</v>
      </c>
      <c r="L8" s="2"/>
      <c r="M8" s="2"/>
      <c r="N8" s="2"/>
      <c r="O8" s="2"/>
      <c r="P8" s="2"/>
      <c r="Q8" s="2"/>
      <c r="R8" s="2"/>
      <c r="S8" s="2"/>
      <c r="T8" s="2"/>
      <c r="U8" s="2"/>
      <c r="V8" s="2"/>
      <c r="W8" s="2"/>
      <c r="X8" s="2"/>
      <c r="Y8" s="2"/>
      <c r="Z8" s="2"/>
    </row>
    <row r="9" spans="1:26" ht="18.75" customHeight="1">
      <c r="A9" s="15" t="s">
        <v>169</v>
      </c>
      <c r="B9" s="103">
        <v>6304</v>
      </c>
      <c r="C9" s="103">
        <v>1407</v>
      </c>
      <c r="D9" s="92">
        <v>22.319162436548222</v>
      </c>
      <c r="E9" s="103">
        <v>4897</v>
      </c>
      <c r="F9" s="92">
        <v>77.680837563451774</v>
      </c>
      <c r="G9" s="103">
        <v>3291</v>
      </c>
      <c r="H9" s="103">
        <v>771</v>
      </c>
      <c r="I9" s="92">
        <v>23.427529626253417</v>
      </c>
      <c r="J9" s="103">
        <v>2520</v>
      </c>
      <c r="K9" s="92">
        <v>76.572470373746583</v>
      </c>
      <c r="L9" s="2"/>
      <c r="M9" s="2"/>
      <c r="N9" s="2"/>
      <c r="O9" s="2"/>
      <c r="P9" s="2"/>
      <c r="Q9" s="2"/>
      <c r="R9" s="2"/>
      <c r="S9" s="2"/>
      <c r="T9" s="2"/>
      <c r="U9" s="2"/>
      <c r="V9" s="2"/>
      <c r="W9" s="2"/>
      <c r="X9" s="2"/>
      <c r="Y9" s="2"/>
      <c r="Z9" s="2"/>
    </row>
    <row r="10" spans="1:26" ht="18.75" customHeight="1">
      <c r="A10" s="15" t="s">
        <v>170</v>
      </c>
      <c r="B10" s="103">
        <v>5898</v>
      </c>
      <c r="C10" s="103">
        <v>962</v>
      </c>
      <c r="D10" s="92">
        <v>16.310613767378772</v>
      </c>
      <c r="E10" s="103">
        <v>4936</v>
      </c>
      <c r="F10" s="92">
        <v>83.689386232621231</v>
      </c>
      <c r="G10" s="103">
        <v>2636</v>
      </c>
      <c r="H10" s="103">
        <v>605</v>
      </c>
      <c r="I10" s="92">
        <v>22.95144157814871</v>
      </c>
      <c r="J10" s="103">
        <v>2031</v>
      </c>
      <c r="K10" s="92">
        <v>77.048558421851283</v>
      </c>
      <c r="L10" s="2"/>
      <c r="M10" s="2"/>
      <c r="N10" s="2"/>
      <c r="O10" s="2"/>
      <c r="P10" s="2"/>
      <c r="Q10" s="2"/>
      <c r="R10" s="2"/>
      <c r="S10" s="2"/>
      <c r="T10" s="2"/>
      <c r="U10" s="2"/>
      <c r="V10" s="2"/>
      <c r="W10" s="2"/>
      <c r="X10" s="2"/>
      <c r="Y10" s="2"/>
      <c r="Z10" s="2"/>
    </row>
    <row r="11" spans="1:26" ht="18.75" customHeight="1">
      <c r="A11" s="15" t="s">
        <v>18</v>
      </c>
      <c r="B11" s="103">
        <v>6561</v>
      </c>
      <c r="C11" s="103">
        <v>953</v>
      </c>
      <c r="D11" s="92">
        <v>14.525224813290658</v>
      </c>
      <c r="E11" s="103">
        <v>5608</v>
      </c>
      <c r="F11" s="92">
        <v>85.474775186709337</v>
      </c>
      <c r="G11" s="103">
        <v>1923</v>
      </c>
      <c r="H11" s="103">
        <v>334</v>
      </c>
      <c r="I11" s="92">
        <v>17.368694747789913</v>
      </c>
      <c r="J11" s="103">
        <v>1589</v>
      </c>
      <c r="K11" s="92">
        <v>82.631305252210083</v>
      </c>
      <c r="L11" s="2"/>
      <c r="M11" s="2"/>
      <c r="N11" s="2"/>
      <c r="O11" s="2"/>
      <c r="P11" s="2"/>
      <c r="Q11" s="2"/>
      <c r="R11" s="2"/>
      <c r="S11" s="2"/>
      <c r="T11" s="2"/>
      <c r="U11" s="2"/>
      <c r="V11" s="2"/>
      <c r="W11" s="2"/>
      <c r="X11" s="2"/>
      <c r="Y11" s="2"/>
      <c r="Z11" s="2"/>
    </row>
    <row r="12" spans="1:26" ht="18.75" customHeight="1">
      <c r="A12" s="15" t="s">
        <v>19</v>
      </c>
      <c r="B12" s="103">
        <v>6509</v>
      </c>
      <c r="C12" s="103">
        <v>1599</v>
      </c>
      <c r="D12" s="92">
        <v>24.56598555845752</v>
      </c>
      <c r="E12" s="103">
        <v>4910</v>
      </c>
      <c r="F12" s="92">
        <v>75.434014441542487</v>
      </c>
      <c r="G12" s="103">
        <v>2794</v>
      </c>
      <c r="H12" s="103">
        <v>530</v>
      </c>
      <c r="I12" s="92">
        <v>18.969219756621332</v>
      </c>
      <c r="J12" s="103">
        <v>2264</v>
      </c>
      <c r="K12" s="92">
        <v>81.030780243378658</v>
      </c>
      <c r="L12" s="2"/>
      <c r="M12" s="2"/>
      <c r="N12" s="2"/>
      <c r="O12" s="2"/>
      <c r="P12" s="2"/>
      <c r="Q12" s="2"/>
      <c r="R12" s="2"/>
      <c r="S12" s="2"/>
      <c r="T12" s="2"/>
      <c r="U12" s="2"/>
      <c r="V12" s="2"/>
      <c r="W12" s="2"/>
      <c r="X12" s="2"/>
      <c r="Y12" s="2"/>
      <c r="Z12" s="2"/>
    </row>
    <row r="13" spans="1:26" ht="20.25" customHeight="1">
      <c r="A13" s="22" t="s">
        <v>20</v>
      </c>
      <c r="B13" s="103">
        <v>5704</v>
      </c>
      <c r="C13" s="103">
        <v>1322</v>
      </c>
      <c r="D13" s="92">
        <v>23.17671809256662</v>
      </c>
      <c r="E13" s="103">
        <v>4382</v>
      </c>
      <c r="F13" s="92">
        <v>76.823281907433383</v>
      </c>
      <c r="G13" s="103">
        <v>2638</v>
      </c>
      <c r="H13" s="103">
        <v>737</v>
      </c>
      <c r="I13" s="92">
        <v>27.937831690674752</v>
      </c>
      <c r="J13" s="103">
        <v>1901</v>
      </c>
      <c r="K13" s="92">
        <v>72.062168309325244</v>
      </c>
      <c r="L13" s="104"/>
      <c r="M13" s="104"/>
      <c r="N13" s="104"/>
      <c r="O13" s="104"/>
      <c r="P13" s="104"/>
      <c r="Q13" s="104"/>
      <c r="R13" s="104"/>
      <c r="S13" s="104"/>
      <c r="T13" s="104"/>
      <c r="U13" s="104"/>
      <c r="V13" s="104"/>
      <c r="W13" s="104"/>
      <c r="X13" s="104"/>
      <c r="Y13" s="104"/>
      <c r="Z13" s="104"/>
    </row>
    <row r="14" spans="1:26" ht="20.25" customHeight="1">
      <c r="A14" s="15" t="s">
        <v>21</v>
      </c>
      <c r="B14" s="105">
        <v>6795</v>
      </c>
      <c r="C14" s="105">
        <v>1596</v>
      </c>
      <c r="D14" s="94">
        <v>23.487858719646798</v>
      </c>
      <c r="E14" s="105">
        <v>5199</v>
      </c>
      <c r="F14" s="94">
        <v>76.512141280353191</v>
      </c>
      <c r="G14" s="105">
        <v>2293</v>
      </c>
      <c r="H14" s="105">
        <v>631</v>
      </c>
      <c r="I14" s="94">
        <v>27.518534670737026</v>
      </c>
      <c r="J14" s="105">
        <v>1662</v>
      </c>
      <c r="K14" s="94">
        <v>72.481465329262974</v>
      </c>
      <c r="L14" s="104"/>
      <c r="M14" s="104"/>
      <c r="N14" s="104"/>
      <c r="O14" s="104"/>
      <c r="P14" s="104"/>
      <c r="Q14" s="104"/>
      <c r="R14" s="104"/>
      <c r="S14" s="104"/>
      <c r="T14" s="104"/>
      <c r="U14" s="104"/>
      <c r="V14" s="104"/>
      <c r="W14" s="104"/>
      <c r="X14" s="104"/>
      <c r="Y14" s="104"/>
      <c r="Z14" s="104"/>
    </row>
    <row r="15" spans="1:26" ht="15.75">
      <c r="A15" s="233" t="s">
        <v>315</v>
      </c>
      <c r="B15" s="221"/>
      <c r="C15" s="221"/>
      <c r="D15" s="221"/>
      <c r="E15" s="79"/>
      <c r="F15" s="31"/>
      <c r="G15" s="79"/>
      <c r="H15" s="31"/>
      <c r="I15" s="31"/>
      <c r="J15" s="20"/>
      <c r="K15" s="2"/>
      <c r="L15" s="2"/>
      <c r="M15" s="2"/>
      <c r="N15" s="2"/>
      <c r="O15" s="2"/>
      <c r="P15" s="2"/>
      <c r="Q15" s="2"/>
      <c r="R15" s="2"/>
      <c r="S15" s="2"/>
      <c r="T15" s="2"/>
      <c r="U15" s="2"/>
      <c r="V15" s="2"/>
      <c r="W15" s="2"/>
      <c r="X15" s="2"/>
      <c r="Y15" s="2"/>
      <c r="Z15" s="2"/>
    </row>
    <row r="16" spans="1:26" ht="46.5" customHeight="1">
      <c r="A16" s="226" t="s">
        <v>316</v>
      </c>
      <c r="B16" s="215"/>
      <c r="C16" s="215"/>
      <c r="D16" s="215"/>
      <c r="E16" s="215"/>
      <c r="F16" s="215"/>
      <c r="G16" s="215"/>
      <c r="H16" s="215"/>
      <c r="I16" s="215"/>
      <c r="J16" s="215"/>
      <c r="K16" s="215"/>
      <c r="L16" s="2"/>
      <c r="M16" s="2"/>
      <c r="N16" s="2"/>
      <c r="O16" s="2"/>
      <c r="P16" s="2"/>
      <c r="Q16" s="2"/>
      <c r="R16" s="2"/>
      <c r="S16" s="2"/>
      <c r="T16" s="2"/>
      <c r="U16" s="2"/>
      <c r="V16" s="2"/>
      <c r="W16" s="2"/>
      <c r="X16" s="2"/>
      <c r="Y16" s="2"/>
      <c r="Z16" s="2"/>
    </row>
    <row r="17" spans="1:26" ht="15.75">
      <c r="A17" s="2"/>
      <c r="B17" s="2"/>
      <c r="C17" s="20"/>
      <c r="D17" s="2"/>
      <c r="E17" s="20"/>
      <c r="F17" s="2"/>
      <c r="G17" s="20"/>
      <c r="H17" s="2"/>
      <c r="I17" s="2"/>
      <c r="J17" s="20"/>
      <c r="K17" s="2"/>
      <c r="L17" s="2"/>
      <c r="M17" s="2"/>
      <c r="N17" s="2"/>
      <c r="O17" s="2"/>
      <c r="P17" s="2"/>
      <c r="Q17" s="2"/>
      <c r="R17" s="2"/>
      <c r="S17" s="2"/>
      <c r="T17" s="2"/>
      <c r="U17" s="2"/>
      <c r="V17" s="2"/>
      <c r="W17" s="2"/>
      <c r="X17" s="2"/>
      <c r="Y17" s="2"/>
      <c r="Z17" s="2"/>
    </row>
    <row r="18" spans="1:26" ht="15.75">
      <c r="A18" s="2"/>
      <c r="B18" s="2"/>
      <c r="C18" s="20"/>
      <c r="D18" s="2"/>
      <c r="E18" s="20"/>
      <c r="F18" s="2"/>
      <c r="G18" s="20"/>
      <c r="H18" s="2"/>
      <c r="I18" s="2"/>
      <c r="J18" s="20"/>
      <c r="K18" s="2"/>
      <c r="L18" s="2"/>
      <c r="M18" s="2"/>
      <c r="N18" s="2"/>
      <c r="O18" s="2"/>
      <c r="P18" s="2"/>
      <c r="Q18" s="2"/>
      <c r="R18" s="2"/>
      <c r="S18" s="2"/>
      <c r="T18" s="2"/>
      <c r="U18" s="2"/>
      <c r="V18" s="2"/>
      <c r="W18" s="2"/>
      <c r="X18" s="2"/>
      <c r="Y18" s="2"/>
      <c r="Z18" s="2"/>
    </row>
    <row r="19" spans="1:26" ht="15.75">
      <c r="A19" s="2"/>
      <c r="B19" s="2"/>
      <c r="C19" s="20"/>
      <c r="D19" s="2"/>
      <c r="E19" s="20"/>
      <c r="F19" s="2"/>
      <c r="G19" s="20"/>
      <c r="H19" s="2"/>
      <c r="I19" s="2"/>
      <c r="J19" s="20"/>
      <c r="K19" s="2"/>
      <c r="L19" s="2"/>
      <c r="M19" s="2"/>
      <c r="N19" s="2"/>
      <c r="O19" s="2"/>
      <c r="P19" s="2"/>
      <c r="Q19" s="2"/>
      <c r="R19" s="2"/>
      <c r="S19" s="2"/>
      <c r="T19" s="2"/>
      <c r="U19" s="2"/>
      <c r="V19" s="2"/>
      <c r="W19" s="2"/>
      <c r="X19" s="2"/>
      <c r="Y19" s="2"/>
      <c r="Z19" s="2"/>
    </row>
    <row r="20" spans="1:26" ht="15.75">
      <c r="A20" s="2"/>
      <c r="B20" s="2"/>
      <c r="C20" s="20"/>
      <c r="D20" s="2"/>
      <c r="E20" s="20"/>
      <c r="F20" s="2"/>
      <c r="G20" s="20"/>
      <c r="H20" s="2"/>
      <c r="I20" s="2"/>
      <c r="J20" s="20"/>
      <c r="K20" s="2"/>
      <c r="L20" s="2"/>
      <c r="M20" s="2"/>
      <c r="N20" s="2"/>
      <c r="O20" s="2"/>
      <c r="P20" s="2"/>
      <c r="Q20" s="2"/>
      <c r="R20" s="2"/>
      <c r="S20" s="2"/>
      <c r="T20" s="2"/>
      <c r="U20" s="2"/>
      <c r="V20" s="2"/>
      <c r="W20" s="2"/>
      <c r="X20" s="2"/>
      <c r="Y20" s="2"/>
      <c r="Z20" s="2"/>
    </row>
    <row r="21" spans="1:26" ht="15.75" customHeight="1">
      <c r="A21" s="2"/>
      <c r="B21" s="2"/>
      <c r="C21" s="20"/>
      <c r="D21" s="2"/>
      <c r="E21" s="20"/>
      <c r="F21" s="2"/>
      <c r="G21" s="20"/>
      <c r="H21" s="2"/>
      <c r="I21" s="2"/>
      <c r="J21" s="20"/>
      <c r="K21" s="2"/>
      <c r="L21" s="2"/>
      <c r="M21" s="2"/>
      <c r="N21" s="2"/>
      <c r="O21" s="2"/>
      <c r="P21" s="2"/>
      <c r="Q21" s="2"/>
      <c r="R21" s="2"/>
      <c r="S21" s="2"/>
      <c r="T21" s="2"/>
      <c r="U21" s="2"/>
      <c r="V21" s="2"/>
      <c r="W21" s="2"/>
      <c r="X21" s="2"/>
      <c r="Y21" s="2"/>
      <c r="Z21" s="2"/>
    </row>
    <row r="22" spans="1:26" ht="15.75" customHeight="1">
      <c r="A22" s="2"/>
      <c r="B22" s="2"/>
      <c r="C22" s="20"/>
      <c r="D22" s="2"/>
      <c r="E22" s="20"/>
      <c r="F22" s="2"/>
      <c r="G22" s="20"/>
      <c r="H22" s="2"/>
      <c r="I22" s="2"/>
      <c r="J22" s="20"/>
      <c r="K22" s="2"/>
      <c r="L22" s="2"/>
      <c r="M22" s="2"/>
      <c r="N22" s="2"/>
      <c r="O22" s="2"/>
      <c r="P22" s="2"/>
      <c r="Q22" s="2"/>
      <c r="R22" s="2"/>
      <c r="S22" s="2"/>
      <c r="T22" s="2"/>
      <c r="U22" s="2"/>
      <c r="V22" s="2"/>
      <c r="W22" s="2"/>
      <c r="X22" s="2"/>
      <c r="Y22" s="2"/>
      <c r="Z22" s="2"/>
    </row>
    <row r="23" spans="1:26" ht="15.75" customHeight="1">
      <c r="A23" s="2"/>
      <c r="B23" s="2"/>
      <c r="C23" s="20"/>
      <c r="D23" s="2"/>
      <c r="E23" s="20"/>
      <c r="F23" s="2"/>
      <c r="G23" s="20"/>
      <c r="H23" s="2"/>
      <c r="I23" s="2"/>
      <c r="J23" s="20"/>
      <c r="K23" s="2"/>
      <c r="L23" s="2"/>
      <c r="M23" s="2"/>
      <c r="N23" s="2"/>
      <c r="O23" s="2"/>
      <c r="P23" s="2"/>
      <c r="Q23" s="2"/>
      <c r="R23" s="2"/>
      <c r="S23" s="2"/>
      <c r="T23" s="2"/>
      <c r="U23" s="2"/>
      <c r="V23" s="2"/>
      <c r="W23" s="2"/>
      <c r="X23" s="2"/>
      <c r="Y23" s="2"/>
      <c r="Z23" s="2"/>
    </row>
    <row r="24" spans="1:26" ht="15.75" customHeight="1">
      <c r="A24" s="2"/>
      <c r="B24" s="2"/>
      <c r="C24" s="20"/>
      <c r="D24" s="2"/>
      <c r="E24" s="20"/>
      <c r="F24" s="2"/>
      <c r="G24" s="20"/>
      <c r="H24" s="2"/>
      <c r="I24" s="2"/>
      <c r="J24" s="20"/>
      <c r="K24" s="2"/>
      <c r="L24" s="2"/>
      <c r="M24" s="2"/>
      <c r="N24" s="2"/>
      <c r="O24" s="2"/>
      <c r="P24" s="2"/>
      <c r="Q24" s="2"/>
      <c r="R24" s="2"/>
      <c r="S24" s="2"/>
      <c r="T24" s="2"/>
      <c r="U24" s="2"/>
      <c r="V24" s="2"/>
      <c r="W24" s="2"/>
      <c r="X24" s="2"/>
      <c r="Y24" s="2"/>
      <c r="Z24" s="2"/>
    </row>
    <row r="25" spans="1:26" ht="15.75" customHeight="1">
      <c r="A25" s="2"/>
      <c r="B25" s="2"/>
      <c r="C25" s="20"/>
      <c r="D25" s="2"/>
      <c r="E25" s="20"/>
      <c r="F25" s="2"/>
      <c r="G25" s="20"/>
      <c r="H25" s="2"/>
      <c r="I25" s="2"/>
      <c r="J25" s="20"/>
      <c r="K25" s="2"/>
      <c r="L25" s="2"/>
      <c r="M25" s="2"/>
      <c r="N25" s="2"/>
      <c r="O25" s="2"/>
      <c r="P25" s="2"/>
      <c r="Q25" s="2"/>
      <c r="R25" s="2"/>
      <c r="S25" s="2"/>
      <c r="T25" s="2"/>
      <c r="U25" s="2"/>
      <c r="V25" s="2"/>
      <c r="W25" s="2"/>
      <c r="X25" s="2"/>
      <c r="Y25" s="2"/>
      <c r="Z25" s="2"/>
    </row>
    <row r="26" spans="1:26" ht="15.75" customHeight="1">
      <c r="A26" s="2"/>
      <c r="B26" s="2"/>
      <c r="C26" s="20"/>
      <c r="D26" s="2"/>
      <c r="E26" s="20"/>
      <c r="F26" s="2"/>
      <c r="G26" s="20"/>
      <c r="H26" s="2"/>
      <c r="I26" s="2"/>
      <c r="J26" s="20"/>
      <c r="K26" s="2"/>
      <c r="L26" s="2"/>
      <c r="M26" s="2"/>
      <c r="N26" s="2"/>
      <c r="O26" s="2"/>
      <c r="P26" s="2"/>
      <c r="Q26" s="2"/>
      <c r="R26" s="2"/>
      <c r="S26" s="2"/>
      <c r="T26" s="2"/>
      <c r="U26" s="2"/>
      <c r="V26" s="2"/>
      <c r="W26" s="2"/>
      <c r="X26" s="2"/>
      <c r="Y26" s="2"/>
      <c r="Z26" s="2"/>
    </row>
    <row r="27" spans="1:26" ht="15.75" customHeight="1">
      <c r="A27" s="2"/>
      <c r="B27" s="2"/>
      <c r="C27" s="20"/>
      <c r="D27" s="2"/>
      <c r="E27" s="20"/>
      <c r="F27" s="2"/>
      <c r="G27" s="20"/>
      <c r="H27" s="2"/>
      <c r="I27" s="2"/>
      <c r="J27" s="20"/>
      <c r="K27" s="2"/>
      <c r="L27" s="2"/>
      <c r="M27" s="2"/>
      <c r="N27" s="2"/>
      <c r="O27" s="2"/>
      <c r="P27" s="2"/>
      <c r="Q27" s="2"/>
      <c r="R27" s="2"/>
      <c r="S27" s="2"/>
      <c r="T27" s="2"/>
      <c r="U27" s="2"/>
      <c r="V27" s="2"/>
      <c r="W27" s="2"/>
      <c r="X27" s="2"/>
      <c r="Y27" s="2"/>
      <c r="Z27" s="2"/>
    </row>
    <row r="28" spans="1:26" ht="15.75" customHeight="1">
      <c r="A28" s="2"/>
      <c r="B28" s="2"/>
      <c r="C28" s="20"/>
      <c r="D28" s="2"/>
      <c r="E28" s="20"/>
      <c r="F28" s="2"/>
      <c r="G28" s="20"/>
      <c r="H28" s="2"/>
      <c r="I28" s="2"/>
      <c r="J28" s="20"/>
      <c r="K28" s="2"/>
      <c r="L28" s="2"/>
      <c r="M28" s="2"/>
      <c r="N28" s="2"/>
      <c r="O28" s="2"/>
      <c r="P28" s="2"/>
      <c r="Q28" s="2"/>
      <c r="R28" s="2"/>
      <c r="S28" s="2"/>
      <c r="T28" s="2"/>
      <c r="U28" s="2"/>
      <c r="V28" s="2"/>
      <c r="W28" s="2"/>
      <c r="X28" s="2"/>
      <c r="Y28" s="2"/>
      <c r="Z28" s="2"/>
    </row>
    <row r="29" spans="1:26" ht="15.75" customHeight="1">
      <c r="A29" s="2"/>
      <c r="B29" s="2"/>
      <c r="C29" s="20"/>
      <c r="D29" s="2"/>
      <c r="E29" s="20"/>
      <c r="F29" s="2"/>
      <c r="G29" s="20"/>
      <c r="H29" s="2"/>
      <c r="I29" s="2"/>
      <c r="J29" s="20"/>
      <c r="K29" s="2"/>
      <c r="L29" s="2"/>
      <c r="M29" s="2"/>
      <c r="N29" s="2"/>
      <c r="O29" s="2"/>
      <c r="P29" s="2"/>
      <c r="Q29" s="2"/>
      <c r="R29" s="2"/>
      <c r="S29" s="2"/>
      <c r="T29" s="2"/>
      <c r="U29" s="2"/>
      <c r="V29" s="2"/>
      <c r="W29" s="2"/>
      <c r="X29" s="2"/>
      <c r="Y29" s="2"/>
      <c r="Z29" s="2"/>
    </row>
    <row r="30" spans="1:26" ht="15.75" customHeight="1">
      <c r="A30" s="2"/>
      <c r="B30" s="2"/>
      <c r="C30" s="20"/>
      <c r="D30" s="2"/>
      <c r="E30" s="20"/>
      <c r="F30" s="2"/>
      <c r="G30" s="20"/>
      <c r="H30" s="2"/>
      <c r="I30" s="2"/>
      <c r="J30" s="20"/>
      <c r="K30" s="2"/>
      <c r="L30" s="2"/>
      <c r="M30" s="2"/>
      <c r="N30" s="2"/>
      <c r="O30" s="2"/>
      <c r="P30" s="2"/>
      <c r="Q30" s="2"/>
      <c r="R30" s="2"/>
      <c r="S30" s="2"/>
      <c r="T30" s="2"/>
      <c r="U30" s="2"/>
      <c r="V30" s="2"/>
      <c r="W30" s="2"/>
      <c r="X30" s="2"/>
      <c r="Y30" s="2"/>
      <c r="Z30" s="2"/>
    </row>
    <row r="31" spans="1:26" ht="15.75" customHeight="1">
      <c r="A31" s="2"/>
      <c r="B31" s="2"/>
      <c r="C31" s="20"/>
      <c r="D31" s="2"/>
      <c r="E31" s="20"/>
      <c r="F31" s="2"/>
      <c r="G31" s="20"/>
      <c r="H31" s="2"/>
      <c r="I31" s="2"/>
      <c r="J31" s="20"/>
      <c r="K31" s="2"/>
      <c r="L31" s="2"/>
      <c r="M31" s="2"/>
      <c r="N31" s="2"/>
      <c r="O31" s="2"/>
      <c r="P31" s="2"/>
      <c r="Q31" s="2"/>
      <c r="R31" s="2"/>
      <c r="S31" s="2"/>
      <c r="T31" s="2"/>
      <c r="U31" s="2"/>
      <c r="V31" s="2"/>
      <c r="W31" s="2"/>
      <c r="X31" s="2"/>
      <c r="Y31" s="2"/>
      <c r="Z31" s="2"/>
    </row>
    <row r="32" spans="1:26" ht="15.75" customHeight="1">
      <c r="A32" s="2"/>
      <c r="B32" s="2"/>
      <c r="C32" s="20"/>
      <c r="D32" s="2"/>
      <c r="E32" s="20"/>
      <c r="F32" s="2"/>
      <c r="G32" s="20"/>
      <c r="H32" s="2"/>
      <c r="I32" s="2"/>
      <c r="J32" s="20"/>
      <c r="K32" s="2"/>
      <c r="L32" s="2"/>
      <c r="M32" s="2"/>
      <c r="N32" s="2"/>
      <c r="O32" s="2"/>
      <c r="P32" s="2"/>
      <c r="Q32" s="2"/>
      <c r="R32" s="2"/>
      <c r="S32" s="2"/>
      <c r="T32" s="2"/>
      <c r="U32" s="2"/>
      <c r="V32" s="2"/>
      <c r="W32" s="2"/>
      <c r="X32" s="2"/>
      <c r="Y32" s="2"/>
      <c r="Z32" s="2"/>
    </row>
    <row r="33" spans="1:26" ht="15.75" customHeight="1">
      <c r="A33" s="2"/>
      <c r="B33" s="2"/>
      <c r="C33" s="20"/>
      <c r="D33" s="2"/>
      <c r="E33" s="20"/>
      <c r="F33" s="2"/>
      <c r="G33" s="20"/>
      <c r="H33" s="2"/>
      <c r="I33" s="2"/>
      <c r="J33" s="20"/>
      <c r="K33" s="2"/>
      <c r="L33" s="2"/>
      <c r="M33" s="2"/>
      <c r="N33" s="2"/>
      <c r="O33" s="2"/>
      <c r="P33" s="2"/>
      <c r="Q33" s="2"/>
      <c r="R33" s="2"/>
      <c r="S33" s="2"/>
      <c r="T33" s="2"/>
      <c r="U33" s="2"/>
      <c r="V33" s="2"/>
      <c r="W33" s="2"/>
      <c r="X33" s="2"/>
      <c r="Y33" s="2"/>
      <c r="Z33" s="2"/>
    </row>
    <row r="34" spans="1:26" ht="15.75" customHeight="1">
      <c r="A34" s="2"/>
      <c r="B34" s="2"/>
      <c r="C34" s="20"/>
      <c r="D34" s="2"/>
      <c r="E34" s="20"/>
      <c r="F34" s="2"/>
      <c r="G34" s="20"/>
      <c r="H34" s="2"/>
      <c r="I34" s="2"/>
      <c r="J34" s="20"/>
      <c r="K34" s="2"/>
      <c r="L34" s="2"/>
      <c r="M34" s="2"/>
      <c r="N34" s="2"/>
      <c r="O34" s="2"/>
      <c r="P34" s="2"/>
      <c r="Q34" s="2"/>
      <c r="R34" s="2"/>
      <c r="S34" s="2"/>
      <c r="T34" s="2"/>
      <c r="U34" s="2"/>
      <c r="V34" s="2"/>
      <c r="W34" s="2"/>
      <c r="X34" s="2"/>
      <c r="Y34" s="2"/>
      <c r="Z34" s="2"/>
    </row>
    <row r="35" spans="1:26" ht="15.75" customHeight="1">
      <c r="A35" s="2"/>
      <c r="B35" s="2"/>
      <c r="C35" s="20"/>
      <c r="D35" s="2"/>
      <c r="E35" s="20"/>
      <c r="F35" s="2"/>
      <c r="G35" s="20"/>
      <c r="H35" s="2"/>
      <c r="I35" s="2"/>
      <c r="J35" s="20"/>
      <c r="K35" s="2"/>
      <c r="L35" s="2"/>
      <c r="M35" s="2"/>
      <c r="N35" s="2"/>
      <c r="O35" s="2"/>
      <c r="P35" s="2"/>
      <c r="Q35" s="2"/>
      <c r="R35" s="2"/>
      <c r="S35" s="2"/>
      <c r="T35" s="2"/>
      <c r="U35" s="2"/>
      <c r="V35" s="2"/>
      <c r="W35" s="2"/>
      <c r="X35" s="2"/>
      <c r="Y35" s="2"/>
      <c r="Z35" s="2"/>
    </row>
    <row r="36" spans="1:26" ht="15.75" customHeight="1">
      <c r="A36" s="2"/>
      <c r="B36" s="2"/>
      <c r="C36" s="20"/>
      <c r="D36" s="2"/>
      <c r="E36" s="20"/>
      <c r="F36" s="2"/>
      <c r="G36" s="20"/>
      <c r="H36" s="2"/>
      <c r="I36" s="2"/>
      <c r="J36" s="20"/>
      <c r="K36" s="2"/>
      <c r="L36" s="2"/>
      <c r="M36" s="2"/>
      <c r="N36" s="2"/>
      <c r="O36" s="2"/>
      <c r="P36" s="2"/>
      <c r="Q36" s="2"/>
      <c r="R36" s="2"/>
      <c r="S36" s="2"/>
      <c r="T36" s="2"/>
      <c r="U36" s="2"/>
      <c r="V36" s="2"/>
      <c r="W36" s="2"/>
      <c r="X36" s="2"/>
      <c r="Y36" s="2"/>
      <c r="Z36" s="2"/>
    </row>
    <row r="37" spans="1:26" ht="15.75" customHeight="1">
      <c r="A37" s="2"/>
      <c r="B37" s="2"/>
      <c r="C37" s="20"/>
      <c r="D37" s="2"/>
      <c r="E37" s="20"/>
      <c r="F37" s="2"/>
      <c r="G37" s="20"/>
      <c r="H37" s="2"/>
      <c r="I37" s="2"/>
      <c r="J37" s="20"/>
      <c r="K37" s="2"/>
      <c r="L37" s="2"/>
      <c r="M37" s="2"/>
      <c r="N37" s="2"/>
      <c r="O37" s="2"/>
      <c r="P37" s="2"/>
      <c r="Q37" s="2"/>
      <c r="R37" s="2"/>
      <c r="S37" s="2"/>
      <c r="T37" s="2"/>
      <c r="U37" s="2"/>
      <c r="V37" s="2"/>
      <c r="W37" s="2"/>
      <c r="X37" s="2"/>
      <c r="Y37" s="2"/>
      <c r="Z37" s="2"/>
    </row>
    <row r="38" spans="1:26" ht="15.75" customHeight="1">
      <c r="A38" s="2"/>
      <c r="B38" s="2"/>
      <c r="C38" s="20"/>
      <c r="D38" s="2"/>
      <c r="E38" s="20"/>
      <c r="F38" s="2"/>
      <c r="G38" s="20"/>
      <c r="H38" s="2"/>
      <c r="I38" s="2"/>
      <c r="J38" s="20"/>
      <c r="K38" s="2"/>
      <c r="L38" s="2"/>
      <c r="M38" s="2"/>
      <c r="N38" s="2"/>
      <c r="O38" s="2"/>
      <c r="P38" s="2"/>
      <c r="Q38" s="2"/>
      <c r="R38" s="2"/>
      <c r="S38" s="2"/>
      <c r="T38" s="2"/>
      <c r="U38" s="2"/>
      <c r="V38" s="2"/>
      <c r="W38" s="2"/>
      <c r="X38" s="2"/>
      <c r="Y38" s="2"/>
      <c r="Z38" s="2"/>
    </row>
    <row r="39" spans="1:26" ht="15.75" customHeight="1">
      <c r="A39" s="2"/>
      <c r="B39" s="2"/>
      <c r="C39" s="20"/>
      <c r="D39" s="2"/>
      <c r="E39" s="20"/>
      <c r="F39" s="2"/>
      <c r="G39" s="20"/>
      <c r="H39" s="2"/>
      <c r="I39" s="2"/>
      <c r="J39" s="20"/>
      <c r="K39" s="2"/>
      <c r="L39" s="2"/>
      <c r="M39" s="2"/>
      <c r="N39" s="2"/>
      <c r="O39" s="2"/>
      <c r="P39" s="2"/>
      <c r="Q39" s="2"/>
      <c r="R39" s="2"/>
      <c r="S39" s="2"/>
      <c r="T39" s="2"/>
      <c r="U39" s="2"/>
      <c r="V39" s="2"/>
      <c r="W39" s="2"/>
      <c r="X39" s="2"/>
      <c r="Y39" s="2"/>
      <c r="Z39" s="2"/>
    </row>
    <row r="40" spans="1:26" ht="15.75" customHeight="1">
      <c r="A40" s="2"/>
      <c r="B40" s="2"/>
      <c r="C40" s="20"/>
      <c r="D40" s="2"/>
      <c r="E40" s="20"/>
      <c r="F40" s="2"/>
      <c r="G40" s="20"/>
      <c r="H40" s="2"/>
      <c r="I40" s="2"/>
      <c r="J40" s="20"/>
      <c r="K40" s="2"/>
      <c r="L40" s="2"/>
      <c r="M40" s="2"/>
      <c r="N40" s="2"/>
      <c r="O40" s="2"/>
      <c r="P40" s="2"/>
      <c r="Q40" s="2"/>
      <c r="R40" s="2"/>
      <c r="S40" s="2"/>
      <c r="T40" s="2"/>
      <c r="U40" s="2"/>
      <c r="V40" s="2"/>
      <c r="W40" s="2"/>
      <c r="X40" s="2"/>
      <c r="Y40" s="2"/>
      <c r="Z40" s="2"/>
    </row>
    <row r="41" spans="1:26" ht="15.75" customHeight="1">
      <c r="A41" s="2"/>
      <c r="B41" s="2"/>
      <c r="C41" s="20"/>
      <c r="D41" s="2"/>
      <c r="E41" s="20"/>
      <c r="F41" s="2"/>
      <c r="G41" s="20"/>
      <c r="H41" s="2"/>
      <c r="I41" s="2"/>
      <c r="J41" s="20"/>
      <c r="K41" s="2"/>
      <c r="L41" s="2"/>
      <c r="M41" s="2"/>
      <c r="N41" s="2"/>
      <c r="O41" s="2"/>
      <c r="P41" s="2"/>
      <c r="Q41" s="2"/>
      <c r="R41" s="2"/>
      <c r="S41" s="2"/>
      <c r="T41" s="2"/>
      <c r="U41" s="2"/>
      <c r="V41" s="2"/>
      <c r="W41" s="2"/>
      <c r="X41" s="2"/>
      <c r="Y41" s="2"/>
      <c r="Z41" s="2"/>
    </row>
    <row r="42" spans="1:26" ht="15.75" customHeight="1">
      <c r="A42" s="2"/>
      <c r="B42" s="2"/>
      <c r="C42" s="20"/>
      <c r="D42" s="2"/>
      <c r="E42" s="20"/>
      <c r="F42" s="2"/>
      <c r="G42" s="20"/>
      <c r="H42" s="2"/>
      <c r="I42" s="2"/>
      <c r="J42" s="20"/>
      <c r="K42" s="2"/>
      <c r="L42" s="2"/>
      <c r="M42" s="2"/>
      <c r="N42" s="2"/>
      <c r="O42" s="2"/>
      <c r="P42" s="2"/>
      <c r="Q42" s="2"/>
      <c r="R42" s="2"/>
      <c r="S42" s="2"/>
      <c r="T42" s="2"/>
      <c r="U42" s="2"/>
      <c r="V42" s="2"/>
      <c r="W42" s="2"/>
      <c r="X42" s="2"/>
      <c r="Y42" s="2"/>
      <c r="Z42" s="2"/>
    </row>
    <row r="43" spans="1:26" ht="15.75" customHeight="1">
      <c r="A43" s="2"/>
      <c r="B43" s="2"/>
      <c r="C43" s="20"/>
      <c r="D43" s="2"/>
      <c r="E43" s="20"/>
      <c r="F43" s="2"/>
      <c r="G43" s="20"/>
      <c r="H43" s="2"/>
      <c r="I43" s="2"/>
      <c r="J43" s="20"/>
      <c r="K43" s="2"/>
      <c r="L43" s="2"/>
      <c r="M43" s="2"/>
      <c r="N43" s="2"/>
      <c r="O43" s="2"/>
      <c r="P43" s="2"/>
      <c r="Q43" s="2"/>
      <c r="R43" s="2"/>
      <c r="S43" s="2"/>
      <c r="T43" s="2"/>
      <c r="U43" s="2"/>
      <c r="V43" s="2"/>
      <c r="W43" s="2"/>
      <c r="X43" s="2"/>
      <c r="Y43" s="2"/>
      <c r="Z43" s="2"/>
    </row>
    <row r="44" spans="1:26" ht="15.75" customHeight="1">
      <c r="A44" s="2"/>
      <c r="B44" s="2"/>
      <c r="C44" s="20"/>
      <c r="D44" s="2"/>
      <c r="E44" s="20"/>
      <c r="F44" s="2"/>
      <c r="G44" s="20"/>
      <c r="H44" s="2"/>
      <c r="I44" s="2"/>
      <c r="J44" s="20"/>
      <c r="K44" s="2"/>
      <c r="L44" s="2"/>
      <c r="M44" s="2"/>
      <c r="N44" s="2"/>
      <c r="O44" s="2"/>
      <c r="P44" s="2"/>
      <c r="Q44" s="2"/>
      <c r="R44" s="2"/>
      <c r="S44" s="2"/>
      <c r="T44" s="2"/>
      <c r="U44" s="2"/>
      <c r="V44" s="2"/>
      <c r="W44" s="2"/>
      <c r="X44" s="2"/>
      <c r="Y44" s="2"/>
      <c r="Z44" s="2"/>
    </row>
    <row r="45" spans="1:26" ht="15.75" customHeight="1">
      <c r="A45" s="2"/>
      <c r="B45" s="2"/>
      <c r="C45" s="20"/>
      <c r="D45" s="2"/>
      <c r="E45" s="20"/>
      <c r="F45" s="2"/>
      <c r="G45" s="20"/>
      <c r="H45" s="2"/>
      <c r="I45" s="2"/>
      <c r="J45" s="20"/>
      <c r="K45" s="2"/>
      <c r="L45" s="2"/>
      <c r="M45" s="2"/>
      <c r="N45" s="2"/>
      <c r="O45" s="2"/>
      <c r="P45" s="2"/>
      <c r="Q45" s="2"/>
      <c r="R45" s="2"/>
      <c r="S45" s="2"/>
      <c r="T45" s="2"/>
      <c r="U45" s="2"/>
      <c r="V45" s="2"/>
      <c r="W45" s="2"/>
      <c r="X45" s="2"/>
      <c r="Y45" s="2"/>
      <c r="Z45" s="2"/>
    </row>
    <row r="46" spans="1:26" ht="15.75" customHeight="1">
      <c r="A46" s="2"/>
      <c r="B46" s="2"/>
      <c r="C46" s="20"/>
      <c r="D46" s="2"/>
      <c r="E46" s="20"/>
      <c r="F46" s="2"/>
      <c r="G46" s="20"/>
      <c r="H46" s="2"/>
      <c r="I46" s="2"/>
      <c r="J46" s="20"/>
      <c r="K46" s="2"/>
      <c r="L46" s="2"/>
      <c r="M46" s="2"/>
      <c r="N46" s="2"/>
      <c r="O46" s="2"/>
      <c r="P46" s="2"/>
      <c r="Q46" s="2"/>
      <c r="R46" s="2"/>
      <c r="S46" s="2"/>
      <c r="T46" s="2"/>
      <c r="U46" s="2"/>
      <c r="V46" s="2"/>
      <c r="W46" s="2"/>
      <c r="X46" s="2"/>
      <c r="Y46" s="2"/>
      <c r="Z46" s="2"/>
    </row>
    <row r="47" spans="1:26" ht="15.75" customHeight="1">
      <c r="A47" s="2"/>
      <c r="B47" s="2"/>
      <c r="C47" s="20"/>
      <c r="D47" s="2"/>
      <c r="E47" s="20"/>
      <c r="F47" s="2"/>
      <c r="G47" s="20"/>
      <c r="H47" s="2"/>
      <c r="I47" s="2"/>
      <c r="J47" s="20"/>
      <c r="K47" s="2"/>
      <c r="L47" s="2"/>
      <c r="M47" s="2"/>
      <c r="N47" s="2"/>
      <c r="O47" s="2"/>
      <c r="P47" s="2"/>
      <c r="Q47" s="2"/>
      <c r="R47" s="2"/>
      <c r="S47" s="2"/>
      <c r="T47" s="2"/>
      <c r="U47" s="2"/>
      <c r="V47" s="2"/>
      <c r="W47" s="2"/>
      <c r="X47" s="2"/>
      <c r="Y47" s="2"/>
      <c r="Z47" s="2"/>
    </row>
    <row r="48" spans="1:26" ht="15.75" customHeight="1">
      <c r="A48" s="2"/>
      <c r="B48" s="2"/>
      <c r="C48" s="20"/>
      <c r="D48" s="2"/>
      <c r="E48" s="20"/>
      <c r="F48" s="2"/>
      <c r="G48" s="20"/>
      <c r="H48" s="2"/>
      <c r="I48" s="2"/>
      <c r="J48" s="20"/>
      <c r="K48" s="2"/>
      <c r="L48" s="2"/>
      <c r="M48" s="2"/>
      <c r="N48" s="2"/>
      <c r="O48" s="2"/>
      <c r="P48" s="2"/>
      <c r="Q48" s="2"/>
      <c r="R48" s="2"/>
      <c r="S48" s="2"/>
      <c r="T48" s="2"/>
      <c r="U48" s="2"/>
      <c r="V48" s="2"/>
      <c r="W48" s="2"/>
      <c r="X48" s="2"/>
      <c r="Y48" s="2"/>
      <c r="Z48" s="2"/>
    </row>
    <row r="49" spans="1:26" ht="15.75" customHeight="1">
      <c r="A49" s="2"/>
      <c r="B49" s="2"/>
      <c r="C49" s="20"/>
      <c r="D49" s="2"/>
      <c r="E49" s="20"/>
      <c r="F49" s="2"/>
      <c r="G49" s="20"/>
      <c r="H49" s="2"/>
      <c r="I49" s="2"/>
      <c r="J49" s="20"/>
      <c r="K49" s="2"/>
      <c r="L49" s="2"/>
      <c r="M49" s="2"/>
      <c r="N49" s="2"/>
      <c r="O49" s="2"/>
      <c r="P49" s="2"/>
      <c r="Q49" s="2"/>
      <c r="R49" s="2"/>
      <c r="S49" s="2"/>
      <c r="T49" s="2"/>
      <c r="U49" s="2"/>
      <c r="V49" s="2"/>
      <c r="W49" s="2"/>
      <c r="X49" s="2"/>
      <c r="Y49" s="2"/>
      <c r="Z49" s="2"/>
    </row>
    <row r="50" spans="1:26" ht="15.75" customHeight="1">
      <c r="A50" s="2"/>
      <c r="B50" s="2"/>
      <c r="C50" s="20"/>
      <c r="D50" s="2"/>
      <c r="E50" s="20"/>
      <c r="F50" s="2"/>
      <c r="G50" s="20"/>
      <c r="H50" s="2"/>
      <c r="I50" s="2"/>
      <c r="J50" s="20"/>
      <c r="K50" s="2"/>
      <c r="L50" s="2"/>
      <c r="M50" s="2"/>
      <c r="N50" s="2"/>
      <c r="O50" s="2"/>
      <c r="P50" s="2"/>
      <c r="Q50" s="2"/>
      <c r="R50" s="2"/>
      <c r="S50" s="2"/>
      <c r="T50" s="2"/>
      <c r="U50" s="2"/>
      <c r="V50" s="2"/>
      <c r="W50" s="2"/>
      <c r="X50" s="2"/>
      <c r="Y50" s="2"/>
      <c r="Z50" s="2"/>
    </row>
    <row r="51" spans="1:26" ht="15.75" customHeight="1">
      <c r="A51" s="2"/>
      <c r="B51" s="2"/>
      <c r="C51" s="20"/>
      <c r="D51" s="2"/>
      <c r="E51" s="20"/>
      <c r="F51" s="2"/>
      <c r="G51" s="20"/>
      <c r="H51" s="2"/>
      <c r="I51" s="2"/>
      <c r="J51" s="20"/>
      <c r="K51" s="2"/>
      <c r="L51" s="2"/>
      <c r="M51" s="2"/>
      <c r="N51" s="2"/>
      <c r="O51" s="2"/>
      <c r="P51" s="2"/>
      <c r="Q51" s="2"/>
      <c r="R51" s="2"/>
      <c r="S51" s="2"/>
      <c r="T51" s="2"/>
      <c r="U51" s="2"/>
      <c r="V51" s="2"/>
      <c r="W51" s="2"/>
      <c r="X51" s="2"/>
      <c r="Y51" s="2"/>
      <c r="Z51" s="2"/>
    </row>
    <row r="52" spans="1:26" ht="15.75" customHeight="1">
      <c r="A52" s="2"/>
      <c r="B52" s="2"/>
      <c r="C52" s="20"/>
      <c r="D52" s="2"/>
      <c r="E52" s="20"/>
      <c r="F52" s="2"/>
      <c r="G52" s="20"/>
      <c r="H52" s="2"/>
      <c r="I52" s="2"/>
      <c r="J52" s="20"/>
      <c r="K52" s="2"/>
      <c r="L52" s="2"/>
      <c r="M52" s="2"/>
      <c r="N52" s="2"/>
      <c r="O52" s="2"/>
      <c r="P52" s="2"/>
      <c r="Q52" s="2"/>
      <c r="R52" s="2"/>
      <c r="S52" s="2"/>
      <c r="T52" s="2"/>
      <c r="U52" s="2"/>
      <c r="V52" s="2"/>
      <c r="W52" s="2"/>
      <c r="X52" s="2"/>
      <c r="Y52" s="2"/>
      <c r="Z52" s="2"/>
    </row>
    <row r="53" spans="1:26" ht="15.75" customHeight="1">
      <c r="A53" s="2"/>
      <c r="B53" s="2"/>
      <c r="C53" s="20"/>
      <c r="D53" s="2"/>
      <c r="E53" s="20"/>
      <c r="F53" s="2"/>
      <c r="G53" s="20"/>
      <c r="H53" s="2"/>
      <c r="I53" s="2"/>
      <c r="J53" s="20"/>
      <c r="K53" s="2"/>
      <c r="L53" s="2"/>
      <c r="M53" s="2"/>
      <c r="N53" s="2"/>
      <c r="O53" s="2"/>
      <c r="P53" s="2"/>
      <c r="Q53" s="2"/>
      <c r="R53" s="2"/>
      <c r="S53" s="2"/>
      <c r="T53" s="2"/>
      <c r="U53" s="2"/>
      <c r="V53" s="2"/>
      <c r="W53" s="2"/>
      <c r="X53" s="2"/>
      <c r="Y53" s="2"/>
      <c r="Z53" s="2"/>
    </row>
    <row r="54" spans="1:26" ht="15.75" customHeight="1">
      <c r="A54" s="2"/>
      <c r="B54" s="2"/>
      <c r="C54" s="20"/>
      <c r="D54" s="2"/>
      <c r="E54" s="20"/>
      <c r="F54" s="2"/>
      <c r="G54" s="20"/>
      <c r="H54" s="2"/>
      <c r="I54" s="2"/>
      <c r="J54" s="20"/>
      <c r="K54" s="2"/>
      <c r="L54" s="2"/>
      <c r="M54" s="2"/>
      <c r="N54" s="2"/>
      <c r="O54" s="2"/>
      <c r="P54" s="2"/>
      <c r="Q54" s="2"/>
      <c r="R54" s="2"/>
      <c r="S54" s="2"/>
      <c r="T54" s="2"/>
      <c r="U54" s="2"/>
      <c r="V54" s="2"/>
      <c r="W54" s="2"/>
      <c r="X54" s="2"/>
      <c r="Y54" s="2"/>
      <c r="Z54" s="2"/>
    </row>
    <row r="55" spans="1:26" ht="15.75" customHeight="1">
      <c r="A55" s="2"/>
      <c r="B55" s="2"/>
      <c r="C55" s="20"/>
      <c r="D55" s="2"/>
      <c r="E55" s="20"/>
      <c r="F55" s="2"/>
      <c r="G55" s="20"/>
      <c r="H55" s="2"/>
      <c r="I55" s="2"/>
      <c r="J55" s="20"/>
      <c r="K55" s="2"/>
      <c r="L55" s="2"/>
      <c r="M55" s="2"/>
      <c r="N55" s="2"/>
      <c r="O55" s="2"/>
      <c r="P55" s="2"/>
      <c r="Q55" s="2"/>
      <c r="R55" s="2"/>
      <c r="S55" s="2"/>
      <c r="T55" s="2"/>
      <c r="U55" s="2"/>
      <c r="V55" s="2"/>
      <c r="W55" s="2"/>
      <c r="X55" s="2"/>
      <c r="Y55" s="2"/>
      <c r="Z55" s="2"/>
    </row>
    <row r="56" spans="1:26" ht="15.75" customHeight="1">
      <c r="A56" s="2"/>
      <c r="B56" s="2"/>
      <c r="C56" s="20"/>
      <c r="D56" s="2"/>
      <c r="E56" s="20"/>
      <c r="F56" s="2"/>
      <c r="G56" s="20"/>
      <c r="H56" s="2"/>
      <c r="I56" s="2"/>
      <c r="J56" s="20"/>
      <c r="K56" s="2"/>
      <c r="L56" s="2"/>
      <c r="M56" s="2"/>
      <c r="N56" s="2"/>
      <c r="O56" s="2"/>
      <c r="P56" s="2"/>
      <c r="Q56" s="2"/>
      <c r="R56" s="2"/>
      <c r="S56" s="2"/>
      <c r="T56" s="2"/>
      <c r="U56" s="2"/>
      <c r="V56" s="2"/>
      <c r="W56" s="2"/>
      <c r="X56" s="2"/>
      <c r="Y56" s="2"/>
      <c r="Z56" s="2"/>
    </row>
    <row r="57" spans="1:26" ht="15.75" customHeight="1">
      <c r="A57" s="2"/>
      <c r="B57" s="2"/>
      <c r="C57" s="20"/>
      <c r="D57" s="2"/>
      <c r="E57" s="20"/>
      <c r="F57" s="2"/>
      <c r="G57" s="20"/>
      <c r="H57" s="2"/>
      <c r="I57" s="2"/>
      <c r="J57" s="20"/>
      <c r="K57" s="2"/>
      <c r="L57" s="2"/>
      <c r="M57" s="2"/>
      <c r="N57" s="2"/>
      <c r="O57" s="2"/>
      <c r="P57" s="2"/>
      <c r="Q57" s="2"/>
      <c r="R57" s="2"/>
      <c r="S57" s="2"/>
      <c r="T57" s="2"/>
      <c r="U57" s="2"/>
      <c r="V57" s="2"/>
      <c r="W57" s="2"/>
      <c r="X57" s="2"/>
      <c r="Y57" s="2"/>
      <c r="Z57" s="2"/>
    </row>
    <row r="58" spans="1:26" ht="15.75" customHeight="1">
      <c r="A58" s="2"/>
      <c r="B58" s="2"/>
      <c r="C58" s="20"/>
      <c r="D58" s="2"/>
      <c r="E58" s="20"/>
      <c r="F58" s="2"/>
      <c r="G58" s="20"/>
      <c r="H58" s="2"/>
      <c r="I58" s="2"/>
      <c r="J58" s="20"/>
      <c r="K58" s="2"/>
      <c r="L58" s="2"/>
      <c r="M58" s="2"/>
      <c r="N58" s="2"/>
      <c r="O58" s="2"/>
      <c r="P58" s="2"/>
      <c r="Q58" s="2"/>
      <c r="R58" s="2"/>
      <c r="S58" s="2"/>
      <c r="T58" s="2"/>
      <c r="U58" s="2"/>
      <c r="V58" s="2"/>
      <c r="W58" s="2"/>
      <c r="X58" s="2"/>
      <c r="Y58" s="2"/>
      <c r="Z58" s="2"/>
    </row>
    <row r="59" spans="1:26" ht="15.75" customHeight="1">
      <c r="A59" s="2"/>
      <c r="B59" s="2"/>
      <c r="C59" s="20"/>
      <c r="D59" s="2"/>
      <c r="E59" s="20"/>
      <c r="F59" s="2"/>
      <c r="G59" s="20"/>
      <c r="H59" s="2"/>
      <c r="I59" s="2"/>
      <c r="J59" s="20"/>
      <c r="K59" s="2"/>
      <c r="L59" s="2"/>
      <c r="M59" s="2"/>
      <c r="N59" s="2"/>
      <c r="O59" s="2"/>
      <c r="P59" s="2"/>
      <c r="Q59" s="2"/>
      <c r="R59" s="2"/>
      <c r="S59" s="2"/>
      <c r="T59" s="2"/>
      <c r="U59" s="2"/>
      <c r="V59" s="2"/>
      <c r="W59" s="2"/>
      <c r="X59" s="2"/>
      <c r="Y59" s="2"/>
      <c r="Z59" s="2"/>
    </row>
    <row r="60" spans="1:26" ht="15.75" customHeight="1">
      <c r="A60" s="2"/>
      <c r="B60" s="2"/>
      <c r="C60" s="20"/>
      <c r="D60" s="2"/>
      <c r="E60" s="20"/>
      <c r="F60" s="2"/>
      <c r="G60" s="20"/>
      <c r="H60" s="2"/>
      <c r="I60" s="2"/>
      <c r="J60" s="20"/>
      <c r="K60" s="2"/>
      <c r="L60" s="2"/>
      <c r="M60" s="2"/>
      <c r="N60" s="2"/>
      <c r="O60" s="2"/>
      <c r="P60" s="2"/>
      <c r="Q60" s="2"/>
      <c r="R60" s="2"/>
      <c r="S60" s="2"/>
      <c r="T60" s="2"/>
      <c r="U60" s="2"/>
      <c r="V60" s="2"/>
      <c r="W60" s="2"/>
      <c r="X60" s="2"/>
      <c r="Y60" s="2"/>
      <c r="Z60" s="2"/>
    </row>
    <row r="61" spans="1:26" ht="15.75" customHeight="1">
      <c r="A61" s="2"/>
      <c r="B61" s="2"/>
      <c r="C61" s="20"/>
      <c r="D61" s="2"/>
      <c r="E61" s="20"/>
      <c r="F61" s="2"/>
      <c r="G61" s="20"/>
      <c r="H61" s="2"/>
      <c r="I61" s="2"/>
      <c r="J61" s="20"/>
      <c r="K61" s="2"/>
      <c r="L61" s="2"/>
      <c r="M61" s="2"/>
      <c r="N61" s="2"/>
      <c r="O61" s="2"/>
      <c r="P61" s="2"/>
      <c r="Q61" s="2"/>
      <c r="R61" s="2"/>
      <c r="S61" s="2"/>
      <c r="T61" s="2"/>
      <c r="U61" s="2"/>
      <c r="V61" s="2"/>
      <c r="W61" s="2"/>
      <c r="X61" s="2"/>
      <c r="Y61" s="2"/>
      <c r="Z61" s="2"/>
    </row>
    <row r="62" spans="1:26" ht="15.75" customHeight="1">
      <c r="A62" s="2"/>
      <c r="B62" s="2"/>
      <c r="C62" s="20"/>
      <c r="D62" s="2"/>
      <c r="E62" s="20"/>
      <c r="F62" s="2"/>
      <c r="G62" s="20"/>
      <c r="H62" s="2"/>
      <c r="I62" s="2"/>
      <c r="J62" s="20"/>
      <c r="K62" s="2"/>
      <c r="L62" s="2"/>
      <c r="M62" s="2"/>
      <c r="N62" s="2"/>
      <c r="O62" s="2"/>
      <c r="P62" s="2"/>
      <c r="Q62" s="2"/>
      <c r="R62" s="2"/>
      <c r="S62" s="2"/>
      <c r="T62" s="2"/>
      <c r="U62" s="2"/>
      <c r="V62" s="2"/>
      <c r="W62" s="2"/>
      <c r="X62" s="2"/>
      <c r="Y62" s="2"/>
      <c r="Z62" s="2"/>
    </row>
    <row r="63" spans="1:26" ht="15.75" customHeight="1">
      <c r="A63" s="2"/>
      <c r="B63" s="2"/>
      <c r="C63" s="20"/>
      <c r="D63" s="2"/>
      <c r="E63" s="20"/>
      <c r="F63" s="2"/>
      <c r="G63" s="20"/>
      <c r="H63" s="2"/>
      <c r="I63" s="2"/>
      <c r="J63" s="20"/>
      <c r="K63" s="2"/>
      <c r="L63" s="2"/>
      <c r="M63" s="2"/>
      <c r="N63" s="2"/>
      <c r="O63" s="2"/>
      <c r="P63" s="2"/>
      <c r="Q63" s="2"/>
      <c r="R63" s="2"/>
      <c r="S63" s="2"/>
      <c r="T63" s="2"/>
      <c r="U63" s="2"/>
      <c r="V63" s="2"/>
      <c r="W63" s="2"/>
      <c r="X63" s="2"/>
      <c r="Y63" s="2"/>
      <c r="Z63" s="2"/>
    </row>
    <row r="64" spans="1:26" ht="15.75" customHeight="1">
      <c r="A64" s="2"/>
      <c r="B64" s="2"/>
      <c r="C64" s="20"/>
      <c r="D64" s="2"/>
      <c r="E64" s="20"/>
      <c r="F64" s="2"/>
      <c r="G64" s="20"/>
      <c r="H64" s="2"/>
      <c r="I64" s="2"/>
      <c r="J64" s="20"/>
      <c r="K64" s="2"/>
      <c r="L64" s="2"/>
      <c r="M64" s="2"/>
      <c r="N64" s="2"/>
      <c r="O64" s="2"/>
      <c r="P64" s="2"/>
      <c r="Q64" s="2"/>
      <c r="R64" s="2"/>
      <c r="S64" s="2"/>
      <c r="T64" s="2"/>
      <c r="U64" s="2"/>
      <c r="V64" s="2"/>
      <c r="W64" s="2"/>
      <c r="X64" s="2"/>
      <c r="Y64" s="2"/>
      <c r="Z64" s="2"/>
    </row>
    <row r="65" spans="1:26" ht="15.75" customHeight="1">
      <c r="A65" s="2"/>
      <c r="B65" s="2"/>
      <c r="C65" s="20"/>
      <c r="D65" s="2"/>
      <c r="E65" s="20"/>
      <c r="F65" s="2"/>
      <c r="G65" s="20"/>
      <c r="H65" s="2"/>
      <c r="I65" s="2"/>
      <c r="J65" s="20"/>
      <c r="K65" s="2"/>
      <c r="L65" s="2"/>
      <c r="M65" s="2"/>
      <c r="N65" s="2"/>
      <c r="O65" s="2"/>
      <c r="P65" s="2"/>
      <c r="Q65" s="2"/>
      <c r="R65" s="2"/>
      <c r="S65" s="2"/>
      <c r="T65" s="2"/>
      <c r="U65" s="2"/>
      <c r="V65" s="2"/>
      <c r="W65" s="2"/>
      <c r="X65" s="2"/>
      <c r="Y65" s="2"/>
      <c r="Z65" s="2"/>
    </row>
    <row r="66" spans="1:26" ht="15.75" customHeight="1">
      <c r="A66" s="2"/>
      <c r="B66" s="2"/>
      <c r="C66" s="20"/>
      <c r="D66" s="2"/>
      <c r="E66" s="20"/>
      <c r="F66" s="2"/>
      <c r="G66" s="20"/>
      <c r="H66" s="2"/>
      <c r="I66" s="2"/>
      <c r="J66" s="20"/>
      <c r="K66" s="2"/>
      <c r="L66" s="2"/>
      <c r="M66" s="2"/>
      <c r="N66" s="2"/>
      <c r="O66" s="2"/>
      <c r="P66" s="2"/>
      <c r="Q66" s="2"/>
      <c r="R66" s="2"/>
      <c r="S66" s="2"/>
      <c r="T66" s="2"/>
      <c r="U66" s="2"/>
      <c r="V66" s="2"/>
      <c r="W66" s="2"/>
      <c r="X66" s="2"/>
      <c r="Y66" s="2"/>
      <c r="Z66" s="2"/>
    </row>
    <row r="67" spans="1:26" ht="15.75" customHeight="1">
      <c r="A67" s="2"/>
      <c r="B67" s="2"/>
      <c r="C67" s="20"/>
      <c r="D67" s="2"/>
      <c r="E67" s="20"/>
      <c r="F67" s="2"/>
      <c r="G67" s="20"/>
      <c r="H67" s="2"/>
      <c r="I67" s="2"/>
      <c r="J67" s="20"/>
      <c r="K67" s="2"/>
      <c r="L67" s="2"/>
      <c r="M67" s="2"/>
      <c r="N67" s="2"/>
      <c r="O67" s="2"/>
      <c r="P67" s="2"/>
      <c r="Q67" s="2"/>
      <c r="R67" s="2"/>
      <c r="S67" s="2"/>
      <c r="T67" s="2"/>
      <c r="U67" s="2"/>
      <c r="V67" s="2"/>
      <c r="W67" s="2"/>
      <c r="X67" s="2"/>
      <c r="Y67" s="2"/>
      <c r="Z67" s="2"/>
    </row>
    <row r="68" spans="1:26" ht="15.75" customHeight="1">
      <c r="A68" s="2"/>
      <c r="B68" s="2"/>
      <c r="C68" s="20"/>
      <c r="D68" s="2"/>
      <c r="E68" s="20"/>
      <c r="F68" s="2"/>
      <c r="G68" s="20"/>
      <c r="H68" s="2"/>
      <c r="I68" s="2"/>
      <c r="J68" s="20"/>
      <c r="K68" s="2"/>
      <c r="L68" s="2"/>
      <c r="M68" s="2"/>
      <c r="N68" s="2"/>
      <c r="O68" s="2"/>
      <c r="P68" s="2"/>
      <c r="Q68" s="2"/>
      <c r="R68" s="2"/>
      <c r="S68" s="2"/>
      <c r="T68" s="2"/>
      <c r="U68" s="2"/>
      <c r="V68" s="2"/>
      <c r="W68" s="2"/>
      <c r="X68" s="2"/>
      <c r="Y68" s="2"/>
      <c r="Z68" s="2"/>
    </row>
    <row r="69" spans="1:26" ht="15.75" customHeight="1">
      <c r="A69" s="2"/>
      <c r="B69" s="2"/>
      <c r="C69" s="20"/>
      <c r="D69" s="2"/>
      <c r="E69" s="20"/>
      <c r="F69" s="2"/>
      <c r="G69" s="20"/>
      <c r="H69" s="2"/>
      <c r="I69" s="2"/>
      <c r="J69" s="20"/>
      <c r="K69" s="2"/>
      <c r="L69" s="2"/>
      <c r="M69" s="2"/>
      <c r="N69" s="2"/>
      <c r="O69" s="2"/>
      <c r="P69" s="2"/>
      <c r="Q69" s="2"/>
      <c r="R69" s="2"/>
      <c r="S69" s="2"/>
      <c r="T69" s="2"/>
      <c r="U69" s="2"/>
      <c r="V69" s="2"/>
      <c r="W69" s="2"/>
      <c r="X69" s="2"/>
      <c r="Y69" s="2"/>
      <c r="Z69" s="2"/>
    </row>
    <row r="70" spans="1:26" ht="15.75" customHeight="1">
      <c r="A70" s="2"/>
      <c r="B70" s="2"/>
      <c r="C70" s="20"/>
      <c r="D70" s="2"/>
      <c r="E70" s="20"/>
      <c r="F70" s="2"/>
      <c r="G70" s="20"/>
      <c r="H70" s="2"/>
      <c r="I70" s="2"/>
      <c r="J70" s="20"/>
      <c r="K70" s="2"/>
      <c r="L70" s="2"/>
      <c r="M70" s="2"/>
      <c r="N70" s="2"/>
      <c r="O70" s="2"/>
      <c r="P70" s="2"/>
      <c r="Q70" s="2"/>
      <c r="R70" s="2"/>
      <c r="S70" s="2"/>
      <c r="T70" s="2"/>
      <c r="U70" s="2"/>
      <c r="V70" s="2"/>
      <c r="W70" s="2"/>
      <c r="X70" s="2"/>
      <c r="Y70" s="2"/>
      <c r="Z70" s="2"/>
    </row>
    <row r="71" spans="1:26" ht="15.75" customHeight="1">
      <c r="A71" s="2"/>
      <c r="B71" s="2"/>
      <c r="C71" s="20"/>
      <c r="D71" s="2"/>
      <c r="E71" s="20"/>
      <c r="F71" s="2"/>
      <c r="G71" s="20"/>
      <c r="H71" s="2"/>
      <c r="I71" s="2"/>
      <c r="J71" s="20"/>
      <c r="K71" s="2"/>
      <c r="L71" s="2"/>
      <c r="M71" s="2"/>
      <c r="N71" s="2"/>
      <c r="O71" s="2"/>
      <c r="P71" s="2"/>
      <c r="Q71" s="2"/>
      <c r="R71" s="2"/>
      <c r="S71" s="2"/>
      <c r="T71" s="2"/>
      <c r="U71" s="2"/>
      <c r="V71" s="2"/>
      <c r="W71" s="2"/>
      <c r="X71" s="2"/>
      <c r="Y71" s="2"/>
      <c r="Z71" s="2"/>
    </row>
    <row r="72" spans="1:26" ht="15.75" customHeight="1">
      <c r="A72" s="2"/>
      <c r="B72" s="2"/>
      <c r="C72" s="20"/>
      <c r="D72" s="2"/>
      <c r="E72" s="20"/>
      <c r="F72" s="2"/>
      <c r="G72" s="20"/>
      <c r="H72" s="2"/>
      <c r="I72" s="2"/>
      <c r="J72" s="20"/>
      <c r="K72" s="2"/>
      <c r="L72" s="2"/>
      <c r="M72" s="2"/>
      <c r="N72" s="2"/>
      <c r="O72" s="2"/>
      <c r="P72" s="2"/>
      <c r="Q72" s="2"/>
      <c r="R72" s="2"/>
      <c r="S72" s="2"/>
      <c r="T72" s="2"/>
      <c r="U72" s="2"/>
      <c r="V72" s="2"/>
      <c r="W72" s="2"/>
      <c r="X72" s="2"/>
      <c r="Y72" s="2"/>
      <c r="Z72" s="2"/>
    </row>
    <row r="73" spans="1:26" ht="15.75" customHeight="1">
      <c r="A73" s="2"/>
      <c r="B73" s="2"/>
      <c r="C73" s="20"/>
      <c r="D73" s="2"/>
      <c r="E73" s="20"/>
      <c r="F73" s="2"/>
      <c r="G73" s="20"/>
      <c r="H73" s="2"/>
      <c r="I73" s="2"/>
      <c r="J73" s="20"/>
      <c r="K73" s="2"/>
      <c r="L73" s="2"/>
      <c r="M73" s="2"/>
      <c r="N73" s="2"/>
      <c r="O73" s="2"/>
      <c r="P73" s="2"/>
      <c r="Q73" s="2"/>
      <c r="R73" s="2"/>
      <c r="S73" s="2"/>
      <c r="T73" s="2"/>
      <c r="U73" s="2"/>
      <c r="V73" s="2"/>
      <c r="W73" s="2"/>
      <c r="X73" s="2"/>
      <c r="Y73" s="2"/>
      <c r="Z73" s="2"/>
    </row>
    <row r="74" spans="1:26" ht="15.75" customHeight="1">
      <c r="A74" s="2"/>
      <c r="B74" s="2"/>
      <c r="C74" s="20"/>
      <c r="D74" s="2"/>
      <c r="E74" s="20"/>
      <c r="F74" s="2"/>
      <c r="G74" s="20"/>
      <c r="H74" s="2"/>
      <c r="I74" s="2"/>
      <c r="J74" s="20"/>
      <c r="K74" s="2"/>
      <c r="L74" s="2"/>
      <c r="M74" s="2"/>
      <c r="N74" s="2"/>
      <c r="O74" s="2"/>
      <c r="P74" s="2"/>
      <c r="Q74" s="2"/>
      <c r="R74" s="2"/>
      <c r="S74" s="2"/>
      <c r="T74" s="2"/>
      <c r="U74" s="2"/>
      <c r="V74" s="2"/>
      <c r="W74" s="2"/>
      <c r="X74" s="2"/>
      <c r="Y74" s="2"/>
      <c r="Z74" s="2"/>
    </row>
    <row r="75" spans="1:26" ht="15.75" customHeight="1">
      <c r="A75" s="2"/>
      <c r="B75" s="2"/>
      <c r="C75" s="20"/>
      <c r="D75" s="2"/>
      <c r="E75" s="20"/>
      <c r="F75" s="2"/>
      <c r="G75" s="20"/>
      <c r="H75" s="2"/>
      <c r="I75" s="2"/>
      <c r="J75" s="20"/>
      <c r="K75" s="2"/>
      <c r="L75" s="2"/>
      <c r="M75" s="2"/>
      <c r="N75" s="2"/>
      <c r="O75" s="2"/>
      <c r="P75" s="2"/>
      <c r="Q75" s="2"/>
      <c r="R75" s="2"/>
      <c r="S75" s="2"/>
      <c r="T75" s="2"/>
      <c r="U75" s="2"/>
      <c r="V75" s="2"/>
      <c r="W75" s="2"/>
      <c r="X75" s="2"/>
      <c r="Y75" s="2"/>
      <c r="Z75" s="2"/>
    </row>
    <row r="76" spans="1:26" ht="15.75" customHeight="1">
      <c r="A76" s="2"/>
      <c r="B76" s="2"/>
      <c r="C76" s="20"/>
      <c r="D76" s="2"/>
      <c r="E76" s="20"/>
      <c r="F76" s="2"/>
      <c r="G76" s="20"/>
      <c r="H76" s="2"/>
      <c r="I76" s="2"/>
      <c r="J76" s="20"/>
      <c r="K76" s="2"/>
      <c r="L76" s="2"/>
      <c r="M76" s="2"/>
      <c r="N76" s="2"/>
      <c r="O76" s="2"/>
      <c r="P76" s="2"/>
      <c r="Q76" s="2"/>
      <c r="R76" s="2"/>
      <c r="S76" s="2"/>
      <c r="T76" s="2"/>
      <c r="U76" s="2"/>
      <c r="V76" s="2"/>
      <c r="W76" s="2"/>
      <c r="X76" s="2"/>
      <c r="Y76" s="2"/>
      <c r="Z76" s="2"/>
    </row>
    <row r="77" spans="1:26" ht="15.75" customHeight="1">
      <c r="A77" s="2"/>
      <c r="B77" s="2"/>
      <c r="C77" s="20"/>
      <c r="D77" s="2"/>
      <c r="E77" s="20"/>
      <c r="F77" s="2"/>
      <c r="G77" s="20"/>
      <c r="H77" s="2"/>
      <c r="I77" s="2"/>
      <c r="J77" s="20"/>
      <c r="K77" s="2"/>
      <c r="L77" s="2"/>
      <c r="M77" s="2"/>
      <c r="N77" s="2"/>
      <c r="O77" s="2"/>
      <c r="P77" s="2"/>
      <c r="Q77" s="2"/>
      <c r="R77" s="2"/>
      <c r="S77" s="2"/>
      <c r="T77" s="2"/>
      <c r="U77" s="2"/>
      <c r="V77" s="2"/>
      <c r="W77" s="2"/>
      <c r="X77" s="2"/>
      <c r="Y77" s="2"/>
      <c r="Z77" s="2"/>
    </row>
    <row r="78" spans="1:26" ht="15.75" customHeight="1">
      <c r="A78" s="2"/>
      <c r="B78" s="2"/>
      <c r="C78" s="20"/>
      <c r="D78" s="2"/>
      <c r="E78" s="20"/>
      <c r="F78" s="2"/>
      <c r="G78" s="20"/>
      <c r="H78" s="2"/>
      <c r="I78" s="2"/>
      <c r="J78" s="20"/>
      <c r="K78" s="2"/>
      <c r="L78" s="2"/>
      <c r="M78" s="2"/>
      <c r="N78" s="2"/>
      <c r="O78" s="2"/>
      <c r="P78" s="2"/>
      <c r="Q78" s="2"/>
      <c r="R78" s="2"/>
      <c r="S78" s="2"/>
      <c r="T78" s="2"/>
      <c r="U78" s="2"/>
      <c r="V78" s="2"/>
      <c r="W78" s="2"/>
      <c r="X78" s="2"/>
      <c r="Y78" s="2"/>
      <c r="Z78" s="2"/>
    </row>
    <row r="79" spans="1:26" ht="15.75" customHeight="1">
      <c r="A79" s="2"/>
      <c r="B79" s="2"/>
      <c r="C79" s="20"/>
      <c r="D79" s="2"/>
      <c r="E79" s="20"/>
      <c r="F79" s="2"/>
      <c r="G79" s="20"/>
      <c r="H79" s="2"/>
      <c r="I79" s="2"/>
      <c r="J79" s="20"/>
      <c r="K79" s="2"/>
      <c r="L79" s="2"/>
      <c r="M79" s="2"/>
      <c r="N79" s="2"/>
      <c r="O79" s="2"/>
      <c r="P79" s="2"/>
      <c r="Q79" s="2"/>
      <c r="R79" s="2"/>
      <c r="S79" s="2"/>
      <c r="T79" s="2"/>
      <c r="U79" s="2"/>
      <c r="V79" s="2"/>
      <c r="W79" s="2"/>
      <c r="X79" s="2"/>
      <c r="Y79" s="2"/>
      <c r="Z79" s="2"/>
    </row>
    <row r="80" spans="1:26" ht="15.75" customHeight="1">
      <c r="A80" s="2"/>
      <c r="B80" s="2"/>
      <c r="C80" s="20"/>
      <c r="D80" s="2"/>
      <c r="E80" s="20"/>
      <c r="F80" s="2"/>
      <c r="G80" s="20"/>
      <c r="H80" s="2"/>
      <c r="I80" s="2"/>
      <c r="J80" s="20"/>
      <c r="K80" s="2"/>
      <c r="L80" s="2"/>
      <c r="M80" s="2"/>
      <c r="N80" s="2"/>
      <c r="O80" s="2"/>
      <c r="P80" s="2"/>
      <c r="Q80" s="2"/>
      <c r="R80" s="2"/>
      <c r="S80" s="2"/>
      <c r="T80" s="2"/>
      <c r="U80" s="2"/>
      <c r="V80" s="2"/>
      <c r="W80" s="2"/>
      <c r="X80" s="2"/>
      <c r="Y80" s="2"/>
      <c r="Z80" s="2"/>
    </row>
    <row r="81" spans="1:26" ht="15.75" customHeight="1">
      <c r="A81" s="2"/>
      <c r="B81" s="2"/>
      <c r="C81" s="20"/>
      <c r="D81" s="2"/>
      <c r="E81" s="20"/>
      <c r="F81" s="2"/>
      <c r="G81" s="20"/>
      <c r="H81" s="2"/>
      <c r="I81" s="2"/>
      <c r="J81" s="20"/>
      <c r="K81" s="2"/>
      <c r="L81" s="2"/>
      <c r="M81" s="2"/>
      <c r="N81" s="2"/>
      <c r="O81" s="2"/>
      <c r="P81" s="2"/>
      <c r="Q81" s="2"/>
      <c r="R81" s="2"/>
      <c r="S81" s="2"/>
      <c r="T81" s="2"/>
      <c r="U81" s="2"/>
      <c r="V81" s="2"/>
      <c r="W81" s="2"/>
      <c r="X81" s="2"/>
      <c r="Y81" s="2"/>
      <c r="Z81" s="2"/>
    </row>
    <row r="82" spans="1:26" ht="15.75" customHeight="1">
      <c r="A82" s="2"/>
      <c r="B82" s="2"/>
      <c r="C82" s="20"/>
      <c r="D82" s="2"/>
      <c r="E82" s="20"/>
      <c r="F82" s="2"/>
      <c r="G82" s="20"/>
      <c r="H82" s="2"/>
      <c r="I82" s="2"/>
      <c r="J82" s="20"/>
      <c r="K82" s="2"/>
      <c r="L82" s="2"/>
      <c r="M82" s="2"/>
      <c r="N82" s="2"/>
      <c r="O82" s="2"/>
      <c r="P82" s="2"/>
      <c r="Q82" s="2"/>
      <c r="R82" s="2"/>
      <c r="S82" s="2"/>
      <c r="T82" s="2"/>
      <c r="U82" s="2"/>
      <c r="V82" s="2"/>
      <c r="W82" s="2"/>
      <c r="X82" s="2"/>
      <c r="Y82" s="2"/>
      <c r="Z82" s="2"/>
    </row>
    <row r="83" spans="1:26" ht="15.75" customHeight="1">
      <c r="A83" s="2"/>
      <c r="B83" s="2"/>
      <c r="C83" s="20"/>
      <c r="D83" s="2"/>
      <c r="E83" s="20"/>
      <c r="F83" s="2"/>
      <c r="G83" s="20"/>
      <c r="H83" s="2"/>
      <c r="I83" s="2"/>
      <c r="J83" s="20"/>
      <c r="K83" s="2"/>
      <c r="L83" s="2"/>
      <c r="M83" s="2"/>
      <c r="N83" s="2"/>
      <c r="O83" s="2"/>
      <c r="P83" s="2"/>
      <c r="Q83" s="2"/>
      <c r="R83" s="2"/>
      <c r="S83" s="2"/>
      <c r="T83" s="2"/>
      <c r="U83" s="2"/>
      <c r="V83" s="2"/>
      <c r="W83" s="2"/>
      <c r="X83" s="2"/>
      <c r="Y83" s="2"/>
      <c r="Z83" s="2"/>
    </row>
    <row r="84" spans="1:26" ht="15.75" customHeight="1">
      <c r="A84" s="2"/>
      <c r="B84" s="2"/>
      <c r="C84" s="20"/>
      <c r="D84" s="2"/>
      <c r="E84" s="20"/>
      <c r="F84" s="2"/>
      <c r="G84" s="20"/>
      <c r="H84" s="2"/>
      <c r="I84" s="2"/>
      <c r="J84" s="20"/>
      <c r="K84" s="2"/>
      <c r="L84" s="2"/>
      <c r="M84" s="2"/>
      <c r="N84" s="2"/>
      <c r="O84" s="2"/>
      <c r="P84" s="2"/>
      <c r="Q84" s="2"/>
      <c r="R84" s="2"/>
      <c r="S84" s="2"/>
      <c r="T84" s="2"/>
      <c r="U84" s="2"/>
      <c r="V84" s="2"/>
      <c r="W84" s="2"/>
      <c r="X84" s="2"/>
      <c r="Y84" s="2"/>
      <c r="Z84" s="2"/>
    </row>
    <row r="85" spans="1:26" ht="15.75" customHeight="1">
      <c r="A85" s="2"/>
      <c r="B85" s="2"/>
      <c r="C85" s="20"/>
      <c r="D85" s="2"/>
      <c r="E85" s="20"/>
      <c r="F85" s="2"/>
      <c r="G85" s="20"/>
      <c r="H85" s="2"/>
      <c r="I85" s="2"/>
      <c r="J85" s="20"/>
      <c r="K85" s="2"/>
      <c r="L85" s="2"/>
      <c r="M85" s="2"/>
      <c r="N85" s="2"/>
      <c r="O85" s="2"/>
      <c r="P85" s="2"/>
      <c r="Q85" s="2"/>
      <c r="R85" s="2"/>
      <c r="S85" s="2"/>
      <c r="T85" s="2"/>
      <c r="U85" s="2"/>
      <c r="V85" s="2"/>
      <c r="W85" s="2"/>
      <c r="X85" s="2"/>
      <c r="Y85" s="2"/>
      <c r="Z85" s="2"/>
    </row>
    <row r="86" spans="1:26" ht="15.75" customHeight="1">
      <c r="A86" s="2"/>
      <c r="B86" s="2"/>
      <c r="C86" s="20"/>
      <c r="D86" s="2"/>
      <c r="E86" s="20"/>
      <c r="F86" s="2"/>
      <c r="G86" s="20"/>
      <c r="H86" s="2"/>
      <c r="I86" s="2"/>
      <c r="J86" s="20"/>
      <c r="K86" s="2"/>
      <c r="L86" s="2"/>
      <c r="M86" s="2"/>
      <c r="N86" s="2"/>
      <c r="O86" s="2"/>
      <c r="P86" s="2"/>
      <c r="Q86" s="2"/>
      <c r="R86" s="2"/>
      <c r="S86" s="2"/>
      <c r="T86" s="2"/>
      <c r="U86" s="2"/>
      <c r="V86" s="2"/>
      <c r="W86" s="2"/>
      <c r="X86" s="2"/>
      <c r="Y86" s="2"/>
      <c r="Z86" s="2"/>
    </row>
    <row r="87" spans="1:26" ht="15.75" customHeight="1">
      <c r="A87" s="2"/>
      <c r="B87" s="2"/>
      <c r="C87" s="20"/>
      <c r="D87" s="2"/>
      <c r="E87" s="20"/>
      <c r="F87" s="2"/>
      <c r="G87" s="20"/>
      <c r="H87" s="2"/>
      <c r="I87" s="2"/>
      <c r="J87" s="20"/>
      <c r="K87" s="2"/>
      <c r="L87" s="2"/>
      <c r="M87" s="2"/>
      <c r="N87" s="2"/>
      <c r="O87" s="2"/>
      <c r="P87" s="2"/>
      <c r="Q87" s="2"/>
      <c r="R87" s="2"/>
      <c r="S87" s="2"/>
      <c r="T87" s="2"/>
      <c r="U87" s="2"/>
      <c r="V87" s="2"/>
      <c r="W87" s="2"/>
      <c r="X87" s="2"/>
      <c r="Y87" s="2"/>
      <c r="Z87" s="2"/>
    </row>
    <row r="88" spans="1:26" ht="15.75" customHeight="1">
      <c r="A88" s="2"/>
      <c r="B88" s="2"/>
      <c r="C88" s="20"/>
      <c r="D88" s="2"/>
      <c r="E88" s="20"/>
      <c r="F88" s="2"/>
      <c r="G88" s="20"/>
      <c r="H88" s="2"/>
      <c r="I88" s="2"/>
      <c r="J88" s="20"/>
      <c r="K88" s="2"/>
      <c r="L88" s="2"/>
      <c r="M88" s="2"/>
      <c r="N88" s="2"/>
      <c r="O88" s="2"/>
      <c r="P88" s="2"/>
      <c r="Q88" s="2"/>
      <c r="R88" s="2"/>
      <c r="S88" s="2"/>
      <c r="T88" s="2"/>
      <c r="U88" s="2"/>
      <c r="V88" s="2"/>
      <c r="W88" s="2"/>
      <c r="X88" s="2"/>
      <c r="Y88" s="2"/>
      <c r="Z88" s="2"/>
    </row>
    <row r="89" spans="1:26" ht="15.75" customHeight="1">
      <c r="A89" s="2"/>
      <c r="B89" s="2"/>
      <c r="C89" s="20"/>
      <c r="D89" s="2"/>
      <c r="E89" s="20"/>
      <c r="F89" s="2"/>
      <c r="G89" s="20"/>
      <c r="H89" s="2"/>
      <c r="I89" s="2"/>
      <c r="J89" s="20"/>
      <c r="K89" s="2"/>
      <c r="L89" s="2"/>
      <c r="M89" s="2"/>
      <c r="N89" s="2"/>
      <c r="O89" s="2"/>
      <c r="P89" s="2"/>
      <c r="Q89" s="2"/>
      <c r="R89" s="2"/>
      <c r="S89" s="2"/>
      <c r="T89" s="2"/>
      <c r="U89" s="2"/>
      <c r="V89" s="2"/>
      <c r="W89" s="2"/>
      <c r="X89" s="2"/>
      <c r="Y89" s="2"/>
      <c r="Z89" s="2"/>
    </row>
    <row r="90" spans="1:26" ht="15.75" customHeight="1">
      <c r="A90" s="2"/>
      <c r="B90" s="2"/>
      <c r="C90" s="20"/>
      <c r="D90" s="2"/>
      <c r="E90" s="20"/>
      <c r="F90" s="2"/>
      <c r="G90" s="20"/>
      <c r="H90" s="2"/>
      <c r="I90" s="2"/>
      <c r="J90" s="20"/>
      <c r="K90" s="2"/>
      <c r="L90" s="2"/>
      <c r="M90" s="2"/>
      <c r="N90" s="2"/>
      <c r="O90" s="2"/>
      <c r="P90" s="2"/>
      <c r="Q90" s="2"/>
      <c r="R90" s="2"/>
      <c r="S90" s="2"/>
      <c r="T90" s="2"/>
      <c r="U90" s="2"/>
      <c r="V90" s="2"/>
      <c r="W90" s="2"/>
      <c r="X90" s="2"/>
      <c r="Y90" s="2"/>
      <c r="Z90" s="2"/>
    </row>
    <row r="91" spans="1:26" ht="15.75" customHeight="1">
      <c r="A91" s="2"/>
      <c r="B91" s="2"/>
      <c r="C91" s="20"/>
      <c r="D91" s="2"/>
      <c r="E91" s="20"/>
      <c r="F91" s="2"/>
      <c r="G91" s="20"/>
      <c r="H91" s="2"/>
      <c r="I91" s="2"/>
      <c r="J91" s="20"/>
      <c r="K91" s="2"/>
      <c r="L91" s="2"/>
      <c r="M91" s="2"/>
      <c r="N91" s="2"/>
      <c r="O91" s="2"/>
      <c r="P91" s="2"/>
      <c r="Q91" s="2"/>
      <c r="R91" s="2"/>
      <c r="S91" s="2"/>
      <c r="T91" s="2"/>
      <c r="U91" s="2"/>
      <c r="V91" s="2"/>
      <c r="W91" s="2"/>
      <c r="X91" s="2"/>
      <c r="Y91" s="2"/>
      <c r="Z91" s="2"/>
    </row>
    <row r="92" spans="1:26" ht="15.75" customHeight="1">
      <c r="A92" s="2"/>
      <c r="B92" s="2"/>
      <c r="C92" s="20"/>
      <c r="D92" s="2"/>
      <c r="E92" s="20"/>
      <c r="F92" s="2"/>
      <c r="G92" s="20"/>
      <c r="H92" s="2"/>
      <c r="I92" s="2"/>
      <c r="J92" s="20"/>
      <c r="K92" s="2"/>
      <c r="L92" s="2"/>
      <c r="M92" s="2"/>
      <c r="N92" s="2"/>
      <c r="O92" s="2"/>
      <c r="P92" s="2"/>
      <c r="Q92" s="2"/>
      <c r="R92" s="2"/>
      <c r="S92" s="2"/>
      <c r="T92" s="2"/>
      <c r="U92" s="2"/>
      <c r="V92" s="2"/>
      <c r="W92" s="2"/>
      <c r="X92" s="2"/>
      <c r="Y92" s="2"/>
      <c r="Z92" s="2"/>
    </row>
    <row r="93" spans="1:26" ht="15.75" customHeight="1">
      <c r="A93" s="2"/>
      <c r="B93" s="2"/>
      <c r="C93" s="20"/>
      <c r="D93" s="2"/>
      <c r="E93" s="20"/>
      <c r="F93" s="2"/>
      <c r="G93" s="20"/>
      <c r="H93" s="2"/>
      <c r="I93" s="2"/>
      <c r="J93" s="20"/>
      <c r="K93" s="2"/>
      <c r="L93" s="2"/>
      <c r="M93" s="2"/>
      <c r="N93" s="2"/>
      <c r="O93" s="2"/>
      <c r="P93" s="2"/>
      <c r="Q93" s="2"/>
      <c r="R93" s="2"/>
      <c r="S93" s="2"/>
      <c r="T93" s="2"/>
      <c r="U93" s="2"/>
      <c r="V93" s="2"/>
      <c r="W93" s="2"/>
      <c r="X93" s="2"/>
      <c r="Y93" s="2"/>
      <c r="Z93" s="2"/>
    </row>
    <row r="94" spans="1:26" ht="15.75" customHeight="1">
      <c r="A94" s="2"/>
      <c r="B94" s="2"/>
      <c r="C94" s="20"/>
      <c r="D94" s="2"/>
      <c r="E94" s="20"/>
      <c r="F94" s="2"/>
      <c r="G94" s="20"/>
      <c r="H94" s="2"/>
      <c r="I94" s="2"/>
      <c r="J94" s="20"/>
      <c r="K94" s="2"/>
      <c r="L94" s="2"/>
      <c r="M94" s="2"/>
      <c r="N94" s="2"/>
      <c r="O94" s="2"/>
      <c r="P94" s="2"/>
      <c r="Q94" s="2"/>
      <c r="R94" s="2"/>
      <c r="S94" s="2"/>
      <c r="T94" s="2"/>
      <c r="U94" s="2"/>
      <c r="V94" s="2"/>
      <c r="W94" s="2"/>
      <c r="X94" s="2"/>
      <c r="Y94" s="2"/>
      <c r="Z94" s="2"/>
    </row>
    <row r="95" spans="1:26" ht="15.75" customHeight="1">
      <c r="A95" s="2"/>
      <c r="B95" s="2"/>
      <c r="C95" s="20"/>
      <c r="D95" s="2"/>
      <c r="E95" s="20"/>
      <c r="F95" s="2"/>
      <c r="G95" s="20"/>
      <c r="H95" s="2"/>
      <c r="I95" s="2"/>
      <c r="J95" s="20"/>
      <c r="K95" s="2"/>
      <c r="L95" s="2"/>
      <c r="M95" s="2"/>
      <c r="N95" s="2"/>
      <c r="O95" s="2"/>
      <c r="P95" s="2"/>
      <c r="Q95" s="2"/>
      <c r="R95" s="2"/>
      <c r="S95" s="2"/>
      <c r="T95" s="2"/>
      <c r="U95" s="2"/>
      <c r="V95" s="2"/>
      <c r="W95" s="2"/>
      <c r="X95" s="2"/>
      <c r="Y95" s="2"/>
      <c r="Z95" s="2"/>
    </row>
    <row r="96" spans="1:26" ht="15.75" customHeight="1">
      <c r="A96" s="2"/>
      <c r="B96" s="2"/>
      <c r="C96" s="20"/>
      <c r="D96" s="2"/>
      <c r="E96" s="20"/>
      <c r="F96" s="2"/>
      <c r="G96" s="20"/>
      <c r="H96" s="2"/>
      <c r="I96" s="2"/>
      <c r="J96" s="20"/>
      <c r="K96" s="2"/>
      <c r="L96" s="2"/>
      <c r="M96" s="2"/>
      <c r="N96" s="2"/>
      <c r="O96" s="2"/>
      <c r="P96" s="2"/>
      <c r="Q96" s="2"/>
      <c r="R96" s="2"/>
      <c r="S96" s="2"/>
      <c r="T96" s="2"/>
      <c r="U96" s="2"/>
      <c r="V96" s="2"/>
      <c r="W96" s="2"/>
      <c r="X96" s="2"/>
      <c r="Y96" s="2"/>
      <c r="Z96" s="2"/>
    </row>
    <row r="97" spans="1:26" ht="15.75" customHeight="1">
      <c r="A97" s="2"/>
      <c r="B97" s="2"/>
      <c r="C97" s="20"/>
      <c r="D97" s="2"/>
      <c r="E97" s="20"/>
      <c r="F97" s="2"/>
      <c r="G97" s="20"/>
      <c r="H97" s="2"/>
      <c r="I97" s="2"/>
      <c r="J97" s="20"/>
      <c r="K97" s="2"/>
      <c r="L97" s="2"/>
      <c r="M97" s="2"/>
      <c r="N97" s="2"/>
      <c r="O97" s="2"/>
      <c r="P97" s="2"/>
      <c r="Q97" s="2"/>
      <c r="R97" s="2"/>
      <c r="S97" s="2"/>
      <c r="T97" s="2"/>
      <c r="U97" s="2"/>
      <c r="V97" s="2"/>
      <c r="W97" s="2"/>
      <c r="X97" s="2"/>
      <c r="Y97" s="2"/>
      <c r="Z97" s="2"/>
    </row>
    <row r="98" spans="1:26" ht="15.75" customHeight="1">
      <c r="A98" s="2"/>
      <c r="B98" s="2"/>
      <c r="C98" s="20"/>
      <c r="D98" s="2"/>
      <c r="E98" s="20"/>
      <c r="F98" s="2"/>
      <c r="G98" s="20"/>
      <c r="H98" s="2"/>
      <c r="I98" s="2"/>
      <c r="J98" s="20"/>
      <c r="K98" s="2"/>
      <c r="L98" s="2"/>
      <c r="M98" s="2"/>
      <c r="N98" s="2"/>
      <c r="O98" s="2"/>
      <c r="P98" s="2"/>
      <c r="Q98" s="2"/>
      <c r="R98" s="2"/>
      <c r="S98" s="2"/>
      <c r="T98" s="2"/>
      <c r="U98" s="2"/>
      <c r="V98" s="2"/>
      <c r="W98" s="2"/>
      <c r="X98" s="2"/>
      <c r="Y98" s="2"/>
      <c r="Z98" s="2"/>
    </row>
    <row r="99" spans="1:26" ht="15.75" customHeight="1">
      <c r="A99" s="2"/>
      <c r="B99" s="2"/>
      <c r="C99" s="20"/>
      <c r="D99" s="2"/>
      <c r="E99" s="20"/>
      <c r="F99" s="2"/>
      <c r="G99" s="20"/>
      <c r="H99" s="2"/>
      <c r="I99" s="2"/>
      <c r="J99" s="20"/>
      <c r="K99" s="2"/>
      <c r="L99" s="2"/>
      <c r="M99" s="2"/>
      <c r="N99" s="2"/>
      <c r="O99" s="2"/>
      <c r="P99" s="2"/>
      <c r="Q99" s="2"/>
      <c r="R99" s="2"/>
      <c r="S99" s="2"/>
      <c r="T99" s="2"/>
      <c r="U99" s="2"/>
      <c r="V99" s="2"/>
      <c r="W99" s="2"/>
      <c r="X99" s="2"/>
      <c r="Y99" s="2"/>
      <c r="Z99" s="2"/>
    </row>
    <row r="100" spans="1:26" ht="15.75" customHeight="1">
      <c r="A100" s="2"/>
      <c r="B100" s="2"/>
      <c r="C100" s="20"/>
      <c r="D100" s="2"/>
      <c r="E100" s="20"/>
      <c r="F100" s="2"/>
      <c r="G100" s="20"/>
      <c r="H100" s="2"/>
      <c r="I100" s="2"/>
      <c r="J100" s="20"/>
      <c r="K100" s="2"/>
      <c r="L100" s="2"/>
      <c r="M100" s="2"/>
      <c r="N100" s="2"/>
      <c r="O100" s="2"/>
      <c r="P100" s="2"/>
      <c r="Q100" s="2"/>
      <c r="R100" s="2"/>
      <c r="S100" s="2"/>
      <c r="T100" s="2"/>
      <c r="U100" s="2"/>
      <c r="V100" s="2"/>
      <c r="W100" s="2"/>
      <c r="X100" s="2"/>
      <c r="Y100" s="2"/>
      <c r="Z100" s="2"/>
    </row>
    <row r="101" spans="1:26" ht="15.75" customHeight="1">
      <c r="A101" s="2"/>
      <c r="B101" s="2"/>
      <c r="C101" s="20"/>
      <c r="D101" s="2"/>
      <c r="E101" s="20"/>
      <c r="F101" s="2"/>
      <c r="G101" s="20"/>
      <c r="H101" s="2"/>
      <c r="I101" s="2"/>
      <c r="J101" s="20"/>
      <c r="K101" s="2"/>
      <c r="L101" s="2"/>
      <c r="M101" s="2"/>
      <c r="N101" s="2"/>
      <c r="O101" s="2"/>
      <c r="P101" s="2"/>
      <c r="Q101" s="2"/>
      <c r="R101" s="2"/>
      <c r="S101" s="2"/>
      <c r="T101" s="2"/>
      <c r="U101" s="2"/>
      <c r="V101" s="2"/>
      <c r="W101" s="2"/>
      <c r="X101" s="2"/>
      <c r="Y101" s="2"/>
      <c r="Z101" s="2"/>
    </row>
    <row r="102" spans="1:26" ht="15.75" customHeight="1">
      <c r="A102" s="2"/>
      <c r="B102" s="2"/>
      <c r="C102" s="20"/>
      <c r="D102" s="2"/>
      <c r="E102" s="20"/>
      <c r="F102" s="2"/>
      <c r="G102" s="20"/>
      <c r="H102" s="2"/>
      <c r="I102" s="2"/>
      <c r="J102" s="20"/>
      <c r="K102" s="2"/>
      <c r="L102" s="2"/>
      <c r="M102" s="2"/>
      <c r="N102" s="2"/>
      <c r="O102" s="2"/>
      <c r="P102" s="2"/>
      <c r="Q102" s="2"/>
      <c r="R102" s="2"/>
      <c r="S102" s="2"/>
      <c r="T102" s="2"/>
      <c r="U102" s="2"/>
      <c r="V102" s="2"/>
      <c r="W102" s="2"/>
      <c r="X102" s="2"/>
      <c r="Y102" s="2"/>
      <c r="Z102" s="2"/>
    </row>
    <row r="103" spans="1:26" ht="15.75" customHeight="1">
      <c r="A103" s="2"/>
      <c r="B103" s="2"/>
      <c r="C103" s="20"/>
      <c r="D103" s="2"/>
      <c r="E103" s="20"/>
      <c r="F103" s="2"/>
      <c r="G103" s="20"/>
      <c r="H103" s="2"/>
      <c r="I103" s="2"/>
      <c r="J103" s="20"/>
      <c r="K103" s="2"/>
      <c r="L103" s="2"/>
      <c r="M103" s="2"/>
      <c r="N103" s="2"/>
      <c r="O103" s="2"/>
      <c r="P103" s="2"/>
      <c r="Q103" s="2"/>
      <c r="R103" s="2"/>
      <c r="S103" s="2"/>
      <c r="T103" s="2"/>
      <c r="U103" s="2"/>
      <c r="V103" s="2"/>
      <c r="W103" s="2"/>
      <c r="X103" s="2"/>
      <c r="Y103" s="2"/>
      <c r="Z103" s="2"/>
    </row>
    <row r="104" spans="1:26" ht="15.75" customHeight="1">
      <c r="A104" s="2"/>
      <c r="B104" s="2"/>
      <c r="C104" s="20"/>
      <c r="D104" s="2"/>
      <c r="E104" s="20"/>
      <c r="F104" s="2"/>
      <c r="G104" s="20"/>
      <c r="H104" s="2"/>
      <c r="I104" s="2"/>
      <c r="J104" s="20"/>
      <c r="K104" s="2"/>
      <c r="L104" s="2"/>
      <c r="M104" s="2"/>
      <c r="N104" s="2"/>
      <c r="O104" s="2"/>
      <c r="P104" s="2"/>
      <c r="Q104" s="2"/>
      <c r="R104" s="2"/>
      <c r="S104" s="2"/>
      <c r="T104" s="2"/>
      <c r="U104" s="2"/>
      <c r="V104" s="2"/>
      <c r="W104" s="2"/>
      <c r="X104" s="2"/>
      <c r="Y104" s="2"/>
      <c r="Z104" s="2"/>
    </row>
    <row r="105" spans="1:26" ht="15.75" customHeight="1">
      <c r="A105" s="2"/>
      <c r="B105" s="2"/>
      <c r="C105" s="20"/>
      <c r="D105" s="2"/>
      <c r="E105" s="20"/>
      <c r="F105" s="2"/>
      <c r="G105" s="20"/>
      <c r="H105" s="2"/>
      <c r="I105" s="2"/>
      <c r="J105" s="20"/>
      <c r="K105" s="2"/>
      <c r="L105" s="2"/>
      <c r="M105" s="2"/>
      <c r="N105" s="2"/>
      <c r="O105" s="2"/>
      <c r="P105" s="2"/>
      <c r="Q105" s="2"/>
      <c r="R105" s="2"/>
      <c r="S105" s="2"/>
      <c r="T105" s="2"/>
      <c r="U105" s="2"/>
      <c r="V105" s="2"/>
      <c r="W105" s="2"/>
      <c r="X105" s="2"/>
      <c r="Y105" s="2"/>
      <c r="Z105" s="2"/>
    </row>
    <row r="106" spans="1:26" ht="15.75" customHeight="1">
      <c r="A106" s="2"/>
      <c r="B106" s="2"/>
      <c r="C106" s="20"/>
      <c r="D106" s="2"/>
      <c r="E106" s="20"/>
      <c r="F106" s="2"/>
      <c r="G106" s="20"/>
      <c r="H106" s="2"/>
      <c r="I106" s="2"/>
      <c r="J106" s="20"/>
      <c r="K106" s="2"/>
      <c r="L106" s="2"/>
      <c r="M106" s="2"/>
      <c r="N106" s="2"/>
      <c r="O106" s="2"/>
      <c r="P106" s="2"/>
      <c r="Q106" s="2"/>
      <c r="R106" s="2"/>
      <c r="S106" s="2"/>
      <c r="T106" s="2"/>
      <c r="U106" s="2"/>
      <c r="V106" s="2"/>
      <c r="W106" s="2"/>
      <c r="X106" s="2"/>
      <c r="Y106" s="2"/>
      <c r="Z106" s="2"/>
    </row>
    <row r="107" spans="1:26" ht="15.75" customHeight="1">
      <c r="A107" s="2"/>
      <c r="B107" s="2"/>
      <c r="C107" s="20"/>
      <c r="D107" s="2"/>
      <c r="E107" s="20"/>
      <c r="F107" s="2"/>
      <c r="G107" s="20"/>
      <c r="H107" s="2"/>
      <c r="I107" s="2"/>
      <c r="J107" s="20"/>
      <c r="K107" s="2"/>
      <c r="L107" s="2"/>
      <c r="M107" s="2"/>
      <c r="N107" s="2"/>
      <c r="O107" s="2"/>
      <c r="P107" s="2"/>
      <c r="Q107" s="2"/>
      <c r="R107" s="2"/>
      <c r="S107" s="2"/>
      <c r="T107" s="2"/>
      <c r="U107" s="2"/>
      <c r="V107" s="2"/>
      <c r="W107" s="2"/>
      <c r="X107" s="2"/>
      <c r="Y107" s="2"/>
      <c r="Z107" s="2"/>
    </row>
    <row r="108" spans="1:26" ht="15.75" customHeight="1">
      <c r="A108" s="2"/>
      <c r="B108" s="2"/>
      <c r="C108" s="20"/>
      <c r="D108" s="2"/>
      <c r="E108" s="20"/>
      <c r="F108" s="2"/>
      <c r="G108" s="20"/>
      <c r="H108" s="2"/>
      <c r="I108" s="2"/>
      <c r="J108" s="20"/>
      <c r="K108" s="2"/>
      <c r="L108" s="2"/>
      <c r="M108" s="2"/>
      <c r="N108" s="2"/>
      <c r="O108" s="2"/>
      <c r="P108" s="2"/>
      <c r="Q108" s="2"/>
      <c r="R108" s="2"/>
      <c r="S108" s="2"/>
      <c r="T108" s="2"/>
      <c r="U108" s="2"/>
      <c r="V108" s="2"/>
      <c r="W108" s="2"/>
      <c r="X108" s="2"/>
      <c r="Y108" s="2"/>
      <c r="Z108" s="2"/>
    </row>
    <row r="109" spans="1:26" ht="15.75" customHeight="1">
      <c r="A109" s="2"/>
      <c r="B109" s="2"/>
      <c r="C109" s="20"/>
      <c r="D109" s="2"/>
      <c r="E109" s="20"/>
      <c r="F109" s="2"/>
      <c r="G109" s="20"/>
      <c r="H109" s="2"/>
      <c r="I109" s="2"/>
      <c r="J109" s="20"/>
      <c r="K109" s="2"/>
      <c r="L109" s="2"/>
      <c r="M109" s="2"/>
      <c r="N109" s="2"/>
      <c r="O109" s="2"/>
      <c r="P109" s="2"/>
      <c r="Q109" s="2"/>
      <c r="R109" s="2"/>
      <c r="S109" s="2"/>
      <c r="T109" s="2"/>
      <c r="U109" s="2"/>
      <c r="V109" s="2"/>
      <c r="W109" s="2"/>
      <c r="X109" s="2"/>
      <c r="Y109" s="2"/>
      <c r="Z109" s="2"/>
    </row>
    <row r="110" spans="1:26" ht="15.75" customHeight="1">
      <c r="A110" s="2"/>
      <c r="B110" s="2"/>
      <c r="C110" s="20"/>
      <c r="D110" s="2"/>
      <c r="E110" s="20"/>
      <c r="F110" s="2"/>
      <c r="G110" s="20"/>
      <c r="H110" s="2"/>
      <c r="I110" s="2"/>
      <c r="J110" s="20"/>
      <c r="K110" s="2"/>
      <c r="L110" s="2"/>
      <c r="M110" s="2"/>
      <c r="N110" s="2"/>
      <c r="O110" s="2"/>
      <c r="P110" s="2"/>
      <c r="Q110" s="2"/>
      <c r="R110" s="2"/>
      <c r="S110" s="2"/>
      <c r="T110" s="2"/>
      <c r="U110" s="2"/>
      <c r="V110" s="2"/>
      <c r="W110" s="2"/>
      <c r="X110" s="2"/>
      <c r="Y110" s="2"/>
      <c r="Z110" s="2"/>
    </row>
    <row r="111" spans="1:26" ht="15.75" customHeight="1">
      <c r="A111" s="2"/>
      <c r="B111" s="2"/>
      <c r="C111" s="20"/>
      <c r="D111" s="2"/>
      <c r="E111" s="20"/>
      <c r="F111" s="2"/>
      <c r="G111" s="20"/>
      <c r="H111" s="2"/>
      <c r="I111" s="2"/>
      <c r="J111" s="20"/>
      <c r="K111" s="2"/>
      <c r="L111" s="2"/>
      <c r="M111" s="2"/>
      <c r="N111" s="2"/>
      <c r="O111" s="2"/>
      <c r="P111" s="2"/>
      <c r="Q111" s="2"/>
      <c r="R111" s="2"/>
      <c r="S111" s="2"/>
      <c r="T111" s="2"/>
      <c r="U111" s="2"/>
      <c r="V111" s="2"/>
      <c r="W111" s="2"/>
      <c r="X111" s="2"/>
      <c r="Y111" s="2"/>
      <c r="Z111" s="2"/>
    </row>
    <row r="112" spans="1:26" ht="15.75" customHeight="1">
      <c r="A112" s="2"/>
      <c r="B112" s="2"/>
      <c r="C112" s="20"/>
      <c r="D112" s="2"/>
      <c r="E112" s="20"/>
      <c r="F112" s="2"/>
      <c r="G112" s="20"/>
      <c r="H112" s="2"/>
      <c r="I112" s="2"/>
      <c r="J112" s="20"/>
      <c r="K112" s="2"/>
      <c r="L112" s="2"/>
      <c r="M112" s="2"/>
      <c r="N112" s="2"/>
      <c r="O112" s="2"/>
      <c r="P112" s="2"/>
      <c r="Q112" s="2"/>
      <c r="R112" s="2"/>
      <c r="S112" s="2"/>
      <c r="T112" s="2"/>
      <c r="U112" s="2"/>
      <c r="V112" s="2"/>
      <c r="W112" s="2"/>
      <c r="X112" s="2"/>
      <c r="Y112" s="2"/>
      <c r="Z112" s="2"/>
    </row>
    <row r="113" spans="1:26" ht="15.75" customHeight="1">
      <c r="A113" s="2"/>
      <c r="B113" s="2"/>
      <c r="C113" s="20"/>
      <c r="D113" s="2"/>
      <c r="E113" s="20"/>
      <c r="F113" s="2"/>
      <c r="G113" s="20"/>
      <c r="H113" s="2"/>
      <c r="I113" s="2"/>
      <c r="J113" s="20"/>
      <c r="K113" s="2"/>
      <c r="L113" s="2"/>
      <c r="M113" s="2"/>
      <c r="N113" s="2"/>
      <c r="O113" s="2"/>
      <c r="P113" s="2"/>
      <c r="Q113" s="2"/>
      <c r="R113" s="2"/>
      <c r="S113" s="2"/>
      <c r="T113" s="2"/>
      <c r="U113" s="2"/>
      <c r="V113" s="2"/>
      <c r="W113" s="2"/>
      <c r="X113" s="2"/>
      <c r="Y113" s="2"/>
      <c r="Z113" s="2"/>
    </row>
    <row r="114" spans="1:26" ht="15.75" customHeight="1">
      <c r="A114" s="2"/>
      <c r="B114" s="2"/>
      <c r="C114" s="20"/>
      <c r="D114" s="2"/>
      <c r="E114" s="20"/>
      <c r="F114" s="2"/>
      <c r="G114" s="20"/>
      <c r="H114" s="2"/>
      <c r="I114" s="2"/>
      <c r="J114" s="20"/>
      <c r="K114" s="2"/>
      <c r="L114" s="2"/>
      <c r="M114" s="2"/>
      <c r="N114" s="2"/>
      <c r="O114" s="2"/>
      <c r="P114" s="2"/>
      <c r="Q114" s="2"/>
      <c r="R114" s="2"/>
      <c r="S114" s="2"/>
      <c r="T114" s="2"/>
      <c r="U114" s="2"/>
      <c r="V114" s="2"/>
      <c r="W114" s="2"/>
      <c r="X114" s="2"/>
      <c r="Y114" s="2"/>
      <c r="Z114" s="2"/>
    </row>
    <row r="115" spans="1:26" ht="15.75" customHeight="1">
      <c r="A115" s="2"/>
      <c r="B115" s="2"/>
      <c r="C115" s="20"/>
      <c r="D115" s="2"/>
      <c r="E115" s="20"/>
      <c r="F115" s="2"/>
      <c r="G115" s="20"/>
      <c r="H115" s="2"/>
      <c r="I115" s="2"/>
      <c r="J115" s="20"/>
      <c r="K115" s="2"/>
      <c r="L115" s="2"/>
      <c r="M115" s="2"/>
      <c r="N115" s="2"/>
      <c r="O115" s="2"/>
      <c r="P115" s="2"/>
      <c r="Q115" s="2"/>
      <c r="R115" s="2"/>
      <c r="S115" s="2"/>
      <c r="T115" s="2"/>
      <c r="U115" s="2"/>
      <c r="V115" s="2"/>
      <c r="W115" s="2"/>
      <c r="X115" s="2"/>
      <c r="Y115" s="2"/>
      <c r="Z115" s="2"/>
    </row>
    <row r="116" spans="1:26" ht="15.75" customHeight="1">
      <c r="A116" s="2"/>
      <c r="B116" s="2"/>
      <c r="C116" s="20"/>
      <c r="D116" s="2"/>
      <c r="E116" s="20"/>
      <c r="F116" s="2"/>
      <c r="G116" s="20"/>
      <c r="H116" s="2"/>
      <c r="I116" s="2"/>
      <c r="J116" s="20"/>
      <c r="K116" s="2"/>
      <c r="L116" s="2"/>
      <c r="M116" s="2"/>
      <c r="N116" s="2"/>
      <c r="O116" s="2"/>
      <c r="P116" s="2"/>
      <c r="Q116" s="2"/>
      <c r="R116" s="2"/>
      <c r="S116" s="2"/>
      <c r="T116" s="2"/>
      <c r="U116" s="2"/>
      <c r="V116" s="2"/>
      <c r="W116" s="2"/>
      <c r="X116" s="2"/>
      <c r="Y116" s="2"/>
      <c r="Z116" s="2"/>
    </row>
    <row r="117" spans="1:26" ht="15.75" customHeight="1">
      <c r="A117" s="2"/>
      <c r="B117" s="2"/>
      <c r="C117" s="20"/>
      <c r="D117" s="2"/>
      <c r="E117" s="20"/>
      <c r="F117" s="2"/>
      <c r="G117" s="20"/>
      <c r="H117" s="2"/>
      <c r="I117" s="2"/>
      <c r="J117" s="20"/>
      <c r="K117" s="2"/>
      <c r="L117" s="2"/>
      <c r="M117" s="2"/>
      <c r="N117" s="2"/>
      <c r="O117" s="2"/>
      <c r="P117" s="2"/>
      <c r="Q117" s="2"/>
      <c r="R117" s="2"/>
      <c r="S117" s="2"/>
      <c r="T117" s="2"/>
      <c r="U117" s="2"/>
      <c r="V117" s="2"/>
      <c r="W117" s="2"/>
      <c r="X117" s="2"/>
      <c r="Y117" s="2"/>
      <c r="Z117" s="2"/>
    </row>
    <row r="118" spans="1:26" ht="15.75" customHeight="1">
      <c r="A118" s="2"/>
      <c r="B118" s="2"/>
      <c r="C118" s="20"/>
      <c r="D118" s="2"/>
      <c r="E118" s="20"/>
      <c r="F118" s="2"/>
      <c r="G118" s="20"/>
      <c r="H118" s="2"/>
      <c r="I118" s="2"/>
      <c r="J118" s="20"/>
      <c r="K118" s="2"/>
      <c r="L118" s="2"/>
      <c r="M118" s="2"/>
      <c r="N118" s="2"/>
      <c r="O118" s="2"/>
      <c r="P118" s="2"/>
      <c r="Q118" s="2"/>
      <c r="R118" s="2"/>
      <c r="S118" s="2"/>
      <c r="T118" s="2"/>
      <c r="U118" s="2"/>
      <c r="V118" s="2"/>
      <c r="W118" s="2"/>
      <c r="X118" s="2"/>
      <c r="Y118" s="2"/>
      <c r="Z118" s="2"/>
    </row>
    <row r="119" spans="1:26" ht="15.75" customHeight="1">
      <c r="A119" s="2"/>
      <c r="B119" s="2"/>
      <c r="C119" s="20"/>
      <c r="D119" s="2"/>
      <c r="E119" s="20"/>
      <c r="F119" s="2"/>
      <c r="G119" s="20"/>
      <c r="H119" s="2"/>
      <c r="I119" s="2"/>
      <c r="J119" s="20"/>
      <c r="K119" s="2"/>
      <c r="L119" s="2"/>
      <c r="M119" s="2"/>
      <c r="N119" s="2"/>
      <c r="O119" s="2"/>
      <c r="P119" s="2"/>
      <c r="Q119" s="2"/>
      <c r="R119" s="2"/>
      <c r="S119" s="2"/>
      <c r="T119" s="2"/>
      <c r="U119" s="2"/>
      <c r="V119" s="2"/>
      <c r="W119" s="2"/>
      <c r="X119" s="2"/>
      <c r="Y119" s="2"/>
      <c r="Z119" s="2"/>
    </row>
    <row r="120" spans="1:26" ht="15.75" customHeight="1">
      <c r="A120" s="2"/>
      <c r="B120" s="2"/>
      <c r="C120" s="20"/>
      <c r="D120" s="2"/>
      <c r="E120" s="20"/>
      <c r="F120" s="2"/>
      <c r="G120" s="20"/>
      <c r="H120" s="2"/>
      <c r="I120" s="2"/>
      <c r="J120" s="20"/>
      <c r="K120" s="2"/>
      <c r="L120" s="2"/>
      <c r="M120" s="2"/>
      <c r="N120" s="2"/>
      <c r="O120" s="2"/>
      <c r="P120" s="2"/>
      <c r="Q120" s="2"/>
      <c r="R120" s="2"/>
      <c r="S120" s="2"/>
      <c r="T120" s="2"/>
      <c r="U120" s="2"/>
      <c r="V120" s="2"/>
      <c r="W120" s="2"/>
      <c r="X120" s="2"/>
      <c r="Y120" s="2"/>
      <c r="Z120" s="2"/>
    </row>
    <row r="121" spans="1:26" ht="15.75" customHeight="1">
      <c r="A121" s="2"/>
      <c r="B121" s="2"/>
      <c r="C121" s="20"/>
      <c r="D121" s="2"/>
      <c r="E121" s="20"/>
      <c r="F121" s="2"/>
      <c r="G121" s="20"/>
      <c r="H121" s="2"/>
      <c r="I121" s="2"/>
      <c r="J121" s="20"/>
      <c r="K121" s="2"/>
      <c r="L121" s="2"/>
      <c r="M121" s="2"/>
      <c r="N121" s="2"/>
      <c r="O121" s="2"/>
      <c r="P121" s="2"/>
      <c r="Q121" s="2"/>
      <c r="R121" s="2"/>
      <c r="S121" s="2"/>
      <c r="T121" s="2"/>
      <c r="U121" s="2"/>
      <c r="V121" s="2"/>
      <c r="W121" s="2"/>
      <c r="X121" s="2"/>
      <c r="Y121" s="2"/>
      <c r="Z121" s="2"/>
    </row>
    <row r="122" spans="1:26" ht="15.75" customHeight="1">
      <c r="A122" s="2"/>
      <c r="B122" s="2"/>
      <c r="C122" s="20"/>
      <c r="D122" s="2"/>
      <c r="E122" s="20"/>
      <c r="F122" s="2"/>
      <c r="G122" s="20"/>
      <c r="H122" s="2"/>
      <c r="I122" s="2"/>
      <c r="J122" s="20"/>
      <c r="K122" s="2"/>
      <c r="L122" s="2"/>
      <c r="M122" s="2"/>
      <c r="N122" s="2"/>
      <c r="O122" s="2"/>
      <c r="P122" s="2"/>
      <c r="Q122" s="2"/>
      <c r="R122" s="2"/>
      <c r="S122" s="2"/>
      <c r="T122" s="2"/>
      <c r="U122" s="2"/>
      <c r="V122" s="2"/>
      <c r="W122" s="2"/>
      <c r="X122" s="2"/>
      <c r="Y122" s="2"/>
      <c r="Z122" s="2"/>
    </row>
    <row r="123" spans="1:26" ht="15.75" customHeight="1">
      <c r="A123" s="2"/>
      <c r="B123" s="2"/>
      <c r="C123" s="20"/>
      <c r="D123" s="2"/>
      <c r="E123" s="20"/>
      <c r="F123" s="2"/>
      <c r="G123" s="20"/>
      <c r="H123" s="2"/>
      <c r="I123" s="2"/>
      <c r="J123" s="20"/>
      <c r="K123" s="2"/>
      <c r="L123" s="2"/>
      <c r="M123" s="2"/>
      <c r="N123" s="2"/>
      <c r="O123" s="2"/>
      <c r="P123" s="2"/>
      <c r="Q123" s="2"/>
      <c r="R123" s="2"/>
      <c r="S123" s="2"/>
      <c r="T123" s="2"/>
      <c r="U123" s="2"/>
      <c r="V123" s="2"/>
      <c r="W123" s="2"/>
      <c r="X123" s="2"/>
      <c r="Y123" s="2"/>
      <c r="Z123" s="2"/>
    </row>
    <row r="124" spans="1:26" ht="15.75" customHeight="1">
      <c r="A124" s="2"/>
      <c r="B124" s="2"/>
      <c r="C124" s="20"/>
      <c r="D124" s="2"/>
      <c r="E124" s="20"/>
      <c r="F124" s="2"/>
      <c r="G124" s="20"/>
      <c r="H124" s="2"/>
      <c r="I124" s="2"/>
      <c r="J124" s="20"/>
      <c r="K124" s="2"/>
      <c r="L124" s="2"/>
      <c r="M124" s="2"/>
      <c r="N124" s="2"/>
      <c r="O124" s="2"/>
      <c r="P124" s="2"/>
      <c r="Q124" s="2"/>
      <c r="R124" s="2"/>
      <c r="S124" s="2"/>
      <c r="T124" s="2"/>
      <c r="U124" s="2"/>
      <c r="V124" s="2"/>
      <c r="W124" s="2"/>
      <c r="X124" s="2"/>
      <c r="Y124" s="2"/>
      <c r="Z124" s="2"/>
    </row>
    <row r="125" spans="1:26" ht="15.75" customHeight="1">
      <c r="A125" s="2"/>
      <c r="B125" s="2"/>
      <c r="C125" s="20"/>
      <c r="D125" s="2"/>
      <c r="E125" s="20"/>
      <c r="F125" s="2"/>
      <c r="G125" s="20"/>
      <c r="H125" s="2"/>
      <c r="I125" s="2"/>
      <c r="J125" s="20"/>
      <c r="K125" s="2"/>
      <c r="L125" s="2"/>
      <c r="M125" s="2"/>
      <c r="N125" s="2"/>
      <c r="O125" s="2"/>
      <c r="P125" s="2"/>
      <c r="Q125" s="2"/>
      <c r="R125" s="2"/>
      <c r="S125" s="2"/>
      <c r="T125" s="2"/>
      <c r="U125" s="2"/>
      <c r="V125" s="2"/>
      <c r="W125" s="2"/>
      <c r="X125" s="2"/>
      <c r="Y125" s="2"/>
      <c r="Z125" s="2"/>
    </row>
    <row r="126" spans="1:26" ht="15.75" customHeight="1">
      <c r="A126" s="2"/>
      <c r="B126" s="2"/>
      <c r="C126" s="20"/>
      <c r="D126" s="2"/>
      <c r="E126" s="20"/>
      <c r="F126" s="2"/>
      <c r="G126" s="20"/>
      <c r="H126" s="2"/>
      <c r="I126" s="2"/>
      <c r="J126" s="20"/>
      <c r="K126" s="2"/>
      <c r="L126" s="2"/>
      <c r="M126" s="2"/>
      <c r="N126" s="2"/>
      <c r="O126" s="2"/>
      <c r="P126" s="2"/>
      <c r="Q126" s="2"/>
      <c r="R126" s="2"/>
      <c r="S126" s="2"/>
      <c r="T126" s="2"/>
      <c r="U126" s="2"/>
      <c r="V126" s="2"/>
      <c r="W126" s="2"/>
      <c r="X126" s="2"/>
      <c r="Y126" s="2"/>
      <c r="Z126" s="2"/>
    </row>
    <row r="127" spans="1:26" ht="15.75" customHeight="1">
      <c r="A127" s="2"/>
      <c r="B127" s="2"/>
      <c r="C127" s="20"/>
      <c r="D127" s="2"/>
      <c r="E127" s="20"/>
      <c r="F127" s="2"/>
      <c r="G127" s="20"/>
      <c r="H127" s="2"/>
      <c r="I127" s="2"/>
      <c r="J127" s="20"/>
      <c r="K127" s="2"/>
      <c r="L127" s="2"/>
      <c r="M127" s="2"/>
      <c r="N127" s="2"/>
      <c r="O127" s="2"/>
      <c r="P127" s="2"/>
      <c r="Q127" s="2"/>
      <c r="R127" s="2"/>
      <c r="S127" s="2"/>
      <c r="T127" s="2"/>
      <c r="U127" s="2"/>
      <c r="V127" s="2"/>
      <c r="W127" s="2"/>
      <c r="X127" s="2"/>
      <c r="Y127" s="2"/>
      <c r="Z127" s="2"/>
    </row>
    <row r="128" spans="1:26" ht="15.75" customHeight="1">
      <c r="A128" s="2"/>
      <c r="B128" s="2"/>
      <c r="C128" s="20"/>
      <c r="D128" s="2"/>
      <c r="E128" s="20"/>
      <c r="F128" s="2"/>
      <c r="G128" s="20"/>
      <c r="H128" s="2"/>
      <c r="I128" s="2"/>
      <c r="J128" s="20"/>
      <c r="K128" s="2"/>
      <c r="L128" s="2"/>
      <c r="M128" s="2"/>
      <c r="N128" s="2"/>
      <c r="O128" s="2"/>
      <c r="P128" s="2"/>
      <c r="Q128" s="2"/>
      <c r="R128" s="2"/>
      <c r="S128" s="2"/>
      <c r="T128" s="2"/>
      <c r="U128" s="2"/>
      <c r="V128" s="2"/>
      <c r="W128" s="2"/>
      <c r="X128" s="2"/>
      <c r="Y128" s="2"/>
      <c r="Z128" s="2"/>
    </row>
    <row r="129" spans="1:26" ht="15.75" customHeight="1">
      <c r="A129" s="2"/>
      <c r="B129" s="2"/>
      <c r="C129" s="20"/>
      <c r="D129" s="2"/>
      <c r="E129" s="20"/>
      <c r="F129" s="2"/>
      <c r="G129" s="20"/>
      <c r="H129" s="2"/>
      <c r="I129" s="2"/>
      <c r="J129" s="20"/>
      <c r="K129" s="2"/>
      <c r="L129" s="2"/>
      <c r="M129" s="2"/>
      <c r="N129" s="2"/>
      <c r="O129" s="2"/>
      <c r="P129" s="2"/>
      <c r="Q129" s="2"/>
      <c r="R129" s="2"/>
      <c r="S129" s="2"/>
      <c r="T129" s="2"/>
      <c r="U129" s="2"/>
      <c r="V129" s="2"/>
      <c r="W129" s="2"/>
      <c r="X129" s="2"/>
      <c r="Y129" s="2"/>
      <c r="Z129" s="2"/>
    </row>
    <row r="130" spans="1:26" ht="15.75" customHeight="1">
      <c r="A130" s="2"/>
      <c r="B130" s="2"/>
      <c r="C130" s="20"/>
      <c r="D130" s="2"/>
      <c r="E130" s="20"/>
      <c r="F130" s="2"/>
      <c r="G130" s="20"/>
      <c r="H130" s="2"/>
      <c r="I130" s="2"/>
      <c r="J130" s="20"/>
      <c r="K130" s="2"/>
      <c r="L130" s="2"/>
      <c r="M130" s="2"/>
      <c r="N130" s="2"/>
      <c r="O130" s="2"/>
      <c r="P130" s="2"/>
      <c r="Q130" s="2"/>
      <c r="R130" s="2"/>
      <c r="S130" s="2"/>
      <c r="T130" s="2"/>
      <c r="U130" s="2"/>
      <c r="V130" s="2"/>
      <c r="W130" s="2"/>
      <c r="X130" s="2"/>
      <c r="Y130" s="2"/>
      <c r="Z130" s="2"/>
    </row>
    <row r="131" spans="1:26" ht="15.75" customHeight="1">
      <c r="A131" s="2"/>
      <c r="B131" s="2"/>
      <c r="C131" s="20"/>
      <c r="D131" s="2"/>
      <c r="E131" s="20"/>
      <c r="F131" s="2"/>
      <c r="G131" s="20"/>
      <c r="H131" s="2"/>
      <c r="I131" s="2"/>
      <c r="J131" s="20"/>
      <c r="K131" s="2"/>
      <c r="L131" s="2"/>
      <c r="M131" s="2"/>
      <c r="N131" s="2"/>
      <c r="O131" s="2"/>
      <c r="P131" s="2"/>
      <c r="Q131" s="2"/>
      <c r="R131" s="2"/>
      <c r="S131" s="2"/>
      <c r="T131" s="2"/>
      <c r="U131" s="2"/>
      <c r="V131" s="2"/>
      <c r="W131" s="2"/>
      <c r="X131" s="2"/>
      <c r="Y131" s="2"/>
      <c r="Z131" s="2"/>
    </row>
    <row r="132" spans="1:26" ht="15.75" customHeight="1">
      <c r="A132" s="2"/>
      <c r="B132" s="2"/>
      <c r="C132" s="20"/>
      <c r="D132" s="2"/>
      <c r="E132" s="20"/>
      <c r="F132" s="2"/>
      <c r="G132" s="20"/>
      <c r="H132" s="2"/>
      <c r="I132" s="2"/>
      <c r="J132" s="20"/>
      <c r="K132" s="2"/>
      <c r="L132" s="2"/>
      <c r="M132" s="2"/>
      <c r="N132" s="2"/>
      <c r="O132" s="2"/>
      <c r="P132" s="2"/>
      <c r="Q132" s="2"/>
      <c r="R132" s="2"/>
      <c r="S132" s="2"/>
      <c r="T132" s="2"/>
      <c r="U132" s="2"/>
      <c r="V132" s="2"/>
      <c r="W132" s="2"/>
      <c r="X132" s="2"/>
      <c r="Y132" s="2"/>
      <c r="Z132" s="2"/>
    </row>
    <row r="133" spans="1:26" ht="15.75" customHeight="1">
      <c r="A133" s="2"/>
      <c r="B133" s="2"/>
      <c r="C133" s="20"/>
      <c r="D133" s="2"/>
      <c r="E133" s="20"/>
      <c r="F133" s="2"/>
      <c r="G133" s="20"/>
      <c r="H133" s="2"/>
      <c r="I133" s="2"/>
      <c r="J133" s="20"/>
      <c r="K133" s="2"/>
      <c r="L133" s="2"/>
      <c r="M133" s="2"/>
      <c r="N133" s="2"/>
      <c r="O133" s="2"/>
      <c r="P133" s="2"/>
      <c r="Q133" s="2"/>
      <c r="R133" s="2"/>
      <c r="S133" s="2"/>
      <c r="T133" s="2"/>
      <c r="U133" s="2"/>
      <c r="V133" s="2"/>
      <c r="W133" s="2"/>
      <c r="X133" s="2"/>
      <c r="Y133" s="2"/>
      <c r="Z133" s="2"/>
    </row>
    <row r="134" spans="1:26" ht="15.75" customHeight="1">
      <c r="A134" s="2"/>
      <c r="B134" s="2"/>
      <c r="C134" s="20"/>
      <c r="D134" s="2"/>
      <c r="E134" s="20"/>
      <c r="F134" s="2"/>
      <c r="G134" s="20"/>
      <c r="H134" s="2"/>
      <c r="I134" s="2"/>
      <c r="J134" s="20"/>
      <c r="K134" s="2"/>
      <c r="L134" s="2"/>
      <c r="M134" s="2"/>
      <c r="N134" s="2"/>
      <c r="O134" s="2"/>
      <c r="P134" s="2"/>
      <c r="Q134" s="2"/>
      <c r="R134" s="2"/>
      <c r="S134" s="2"/>
      <c r="T134" s="2"/>
      <c r="U134" s="2"/>
      <c r="V134" s="2"/>
      <c r="W134" s="2"/>
      <c r="X134" s="2"/>
      <c r="Y134" s="2"/>
      <c r="Z134" s="2"/>
    </row>
    <row r="135" spans="1:26" ht="15.75" customHeight="1">
      <c r="A135" s="2"/>
      <c r="B135" s="2"/>
      <c r="C135" s="20"/>
      <c r="D135" s="2"/>
      <c r="E135" s="20"/>
      <c r="F135" s="2"/>
      <c r="G135" s="20"/>
      <c r="H135" s="2"/>
      <c r="I135" s="2"/>
      <c r="J135" s="20"/>
      <c r="K135" s="2"/>
      <c r="L135" s="2"/>
      <c r="M135" s="2"/>
      <c r="N135" s="2"/>
      <c r="O135" s="2"/>
      <c r="P135" s="2"/>
      <c r="Q135" s="2"/>
      <c r="R135" s="2"/>
      <c r="S135" s="2"/>
      <c r="T135" s="2"/>
      <c r="U135" s="2"/>
      <c r="V135" s="2"/>
      <c r="W135" s="2"/>
      <c r="X135" s="2"/>
      <c r="Y135" s="2"/>
      <c r="Z135" s="2"/>
    </row>
    <row r="136" spans="1:26" ht="15.75" customHeight="1">
      <c r="A136" s="2"/>
      <c r="B136" s="2"/>
      <c r="C136" s="20"/>
      <c r="D136" s="2"/>
      <c r="E136" s="20"/>
      <c r="F136" s="2"/>
      <c r="G136" s="20"/>
      <c r="H136" s="2"/>
      <c r="I136" s="2"/>
      <c r="J136" s="20"/>
      <c r="K136" s="2"/>
      <c r="L136" s="2"/>
      <c r="M136" s="2"/>
      <c r="N136" s="2"/>
      <c r="O136" s="2"/>
      <c r="P136" s="2"/>
      <c r="Q136" s="2"/>
      <c r="R136" s="2"/>
      <c r="S136" s="2"/>
      <c r="T136" s="2"/>
      <c r="U136" s="2"/>
      <c r="V136" s="2"/>
      <c r="W136" s="2"/>
      <c r="X136" s="2"/>
      <c r="Y136" s="2"/>
      <c r="Z136" s="2"/>
    </row>
    <row r="137" spans="1:26" ht="15.75" customHeight="1">
      <c r="A137" s="2"/>
      <c r="B137" s="2"/>
      <c r="C137" s="20"/>
      <c r="D137" s="2"/>
      <c r="E137" s="20"/>
      <c r="F137" s="2"/>
      <c r="G137" s="20"/>
      <c r="H137" s="2"/>
      <c r="I137" s="2"/>
      <c r="J137" s="20"/>
      <c r="K137" s="2"/>
      <c r="L137" s="2"/>
      <c r="M137" s="2"/>
      <c r="N137" s="2"/>
      <c r="O137" s="2"/>
      <c r="P137" s="2"/>
      <c r="Q137" s="2"/>
      <c r="R137" s="2"/>
      <c r="S137" s="2"/>
      <c r="T137" s="2"/>
      <c r="U137" s="2"/>
      <c r="V137" s="2"/>
      <c r="W137" s="2"/>
      <c r="X137" s="2"/>
      <c r="Y137" s="2"/>
      <c r="Z137" s="2"/>
    </row>
    <row r="138" spans="1:26" ht="15.75" customHeight="1">
      <c r="A138" s="2"/>
      <c r="B138" s="2"/>
      <c r="C138" s="20"/>
      <c r="D138" s="2"/>
      <c r="E138" s="20"/>
      <c r="F138" s="2"/>
      <c r="G138" s="20"/>
      <c r="H138" s="2"/>
      <c r="I138" s="2"/>
      <c r="J138" s="20"/>
      <c r="K138" s="2"/>
      <c r="L138" s="2"/>
      <c r="M138" s="2"/>
      <c r="N138" s="2"/>
      <c r="O138" s="2"/>
      <c r="P138" s="2"/>
      <c r="Q138" s="2"/>
      <c r="R138" s="2"/>
      <c r="S138" s="2"/>
      <c r="T138" s="2"/>
      <c r="U138" s="2"/>
      <c r="V138" s="2"/>
      <c r="W138" s="2"/>
      <c r="X138" s="2"/>
      <c r="Y138" s="2"/>
      <c r="Z138" s="2"/>
    </row>
    <row r="139" spans="1:26" ht="15.75" customHeight="1">
      <c r="A139" s="2"/>
      <c r="B139" s="2"/>
      <c r="C139" s="20"/>
      <c r="D139" s="2"/>
      <c r="E139" s="20"/>
      <c r="F139" s="2"/>
      <c r="G139" s="20"/>
      <c r="H139" s="2"/>
      <c r="I139" s="2"/>
      <c r="J139" s="20"/>
      <c r="K139" s="2"/>
      <c r="L139" s="2"/>
      <c r="M139" s="2"/>
      <c r="N139" s="2"/>
      <c r="O139" s="2"/>
      <c r="P139" s="2"/>
      <c r="Q139" s="2"/>
      <c r="R139" s="2"/>
      <c r="S139" s="2"/>
      <c r="T139" s="2"/>
      <c r="U139" s="2"/>
      <c r="V139" s="2"/>
      <c r="W139" s="2"/>
      <c r="X139" s="2"/>
      <c r="Y139" s="2"/>
      <c r="Z139" s="2"/>
    </row>
    <row r="140" spans="1:26" ht="15.75" customHeight="1">
      <c r="A140" s="2"/>
      <c r="B140" s="2"/>
      <c r="C140" s="20"/>
      <c r="D140" s="2"/>
      <c r="E140" s="20"/>
      <c r="F140" s="2"/>
      <c r="G140" s="20"/>
      <c r="H140" s="2"/>
      <c r="I140" s="2"/>
      <c r="J140" s="20"/>
      <c r="K140" s="2"/>
      <c r="L140" s="2"/>
      <c r="M140" s="2"/>
      <c r="N140" s="2"/>
      <c r="O140" s="2"/>
      <c r="P140" s="2"/>
      <c r="Q140" s="2"/>
      <c r="R140" s="2"/>
      <c r="S140" s="2"/>
      <c r="T140" s="2"/>
      <c r="U140" s="2"/>
      <c r="V140" s="2"/>
      <c r="W140" s="2"/>
      <c r="X140" s="2"/>
      <c r="Y140" s="2"/>
      <c r="Z140" s="2"/>
    </row>
    <row r="141" spans="1:26" ht="15.75" customHeight="1">
      <c r="A141" s="2"/>
      <c r="B141" s="2"/>
      <c r="C141" s="20"/>
      <c r="D141" s="2"/>
      <c r="E141" s="20"/>
      <c r="F141" s="2"/>
      <c r="G141" s="20"/>
      <c r="H141" s="2"/>
      <c r="I141" s="2"/>
      <c r="J141" s="20"/>
      <c r="K141" s="2"/>
      <c r="L141" s="2"/>
      <c r="M141" s="2"/>
      <c r="N141" s="2"/>
      <c r="O141" s="2"/>
      <c r="P141" s="2"/>
      <c r="Q141" s="2"/>
      <c r="R141" s="2"/>
      <c r="S141" s="2"/>
      <c r="T141" s="2"/>
      <c r="U141" s="2"/>
      <c r="V141" s="2"/>
      <c r="W141" s="2"/>
      <c r="X141" s="2"/>
      <c r="Y141" s="2"/>
      <c r="Z141" s="2"/>
    </row>
    <row r="142" spans="1:26" ht="15.75" customHeight="1">
      <c r="A142" s="2"/>
      <c r="B142" s="2"/>
      <c r="C142" s="20"/>
      <c r="D142" s="2"/>
      <c r="E142" s="20"/>
      <c r="F142" s="2"/>
      <c r="G142" s="20"/>
      <c r="H142" s="2"/>
      <c r="I142" s="2"/>
      <c r="J142" s="20"/>
      <c r="K142" s="2"/>
      <c r="L142" s="2"/>
      <c r="M142" s="2"/>
      <c r="N142" s="2"/>
      <c r="O142" s="2"/>
      <c r="P142" s="2"/>
      <c r="Q142" s="2"/>
      <c r="R142" s="2"/>
      <c r="S142" s="2"/>
      <c r="T142" s="2"/>
      <c r="U142" s="2"/>
      <c r="V142" s="2"/>
      <c r="W142" s="2"/>
      <c r="X142" s="2"/>
      <c r="Y142" s="2"/>
      <c r="Z142" s="2"/>
    </row>
    <row r="143" spans="1:26" ht="15.75" customHeight="1">
      <c r="A143" s="2"/>
      <c r="B143" s="2"/>
      <c r="C143" s="20"/>
      <c r="D143" s="2"/>
      <c r="E143" s="20"/>
      <c r="F143" s="2"/>
      <c r="G143" s="20"/>
      <c r="H143" s="2"/>
      <c r="I143" s="2"/>
      <c r="J143" s="20"/>
      <c r="K143" s="2"/>
      <c r="L143" s="2"/>
      <c r="M143" s="2"/>
      <c r="N143" s="2"/>
      <c r="O143" s="2"/>
      <c r="P143" s="2"/>
      <c r="Q143" s="2"/>
      <c r="R143" s="2"/>
      <c r="S143" s="2"/>
      <c r="T143" s="2"/>
      <c r="U143" s="2"/>
      <c r="V143" s="2"/>
      <c r="W143" s="2"/>
      <c r="X143" s="2"/>
      <c r="Y143" s="2"/>
      <c r="Z143" s="2"/>
    </row>
    <row r="144" spans="1:26" ht="15.75" customHeight="1">
      <c r="A144" s="2"/>
      <c r="B144" s="2"/>
      <c r="C144" s="20"/>
      <c r="D144" s="2"/>
      <c r="E144" s="20"/>
      <c r="F144" s="2"/>
      <c r="G144" s="20"/>
      <c r="H144" s="2"/>
      <c r="I144" s="2"/>
      <c r="J144" s="20"/>
      <c r="K144" s="2"/>
      <c r="L144" s="2"/>
      <c r="M144" s="2"/>
      <c r="N144" s="2"/>
      <c r="O144" s="2"/>
      <c r="P144" s="2"/>
      <c r="Q144" s="2"/>
      <c r="R144" s="2"/>
      <c r="S144" s="2"/>
      <c r="T144" s="2"/>
      <c r="U144" s="2"/>
      <c r="V144" s="2"/>
      <c r="W144" s="2"/>
      <c r="X144" s="2"/>
      <c r="Y144" s="2"/>
      <c r="Z144" s="2"/>
    </row>
    <row r="145" spans="1:26" ht="15.75" customHeight="1">
      <c r="A145" s="2"/>
      <c r="B145" s="2"/>
      <c r="C145" s="20"/>
      <c r="D145" s="2"/>
      <c r="E145" s="20"/>
      <c r="F145" s="2"/>
      <c r="G145" s="20"/>
      <c r="H145" s="2"/>
      <c r="I145" s="2"/>
      <c r="J145" s="20"/>
      <c r="K145" s="2"/>
      <c r="L145" s="2"/>
      <c r="M145" s="2"/>
      <c r="N145" s="2"/>
      <c r="O145" s="2"/>
      <c r="P145" s="2"/>
      <c r="Q145" s="2"/>
      <c r="R145" s="2"/>
      <c r="S145" s="2"/>
      <c r="T145" s="2"/>
      <c r="U145" s="2"/>
      <c r="V145" s="2"/>
      <c r="W145" s="2"/>
      <c r="X145" s="2"/>
      <c r="Y145" s="2"/>
      <c r="Z145" s="2"/>
    </row>
    <row r="146" spans="1:26" ht="15.75" customHeight="1">
      <c r="A146" s="2"/>
      <c r="B146" s="2"/>
      <c r="C146" s="20"/>
      <c r="D146" s="2"/>
      <c r="E146" s="20"/>
      <c r="F146" s="2"/>
      <c r="G146" s="20"/>
      <c r="H146" s="2"/>
      <c r="I146" s="2"/>
      <c r="J146" s="20"/>
      <c r="K146" s="2"/>
      <c r="L146" s="2"/>
      <c r="M146" s="2"/>
      <c r="N146" s="2"/>
      <c r="O146" s="2"/>
      <c r="P146" s="2"/>
      <c r="Q146" s="2"/>
      <c r="R146" s="2"/>
      <c r="S146" s="2"/>
      <c r="T146" s="2"/>
      <c r="U146" s="2"/>
      <c r="V146" s="2"/>
      <c r="W146" s="2"/>
      <c r="X146" s="2"/>
      <c r="Y146" s="2"/>
      <c r="Z146" s="2"/>
    </row>
    <row r="147" spans="1:26" ht="15.75" customHeight="1">
      <c r="A147" s="2"/>
      <c r="B147" s="2"/>
      <c r="C147" s="20"/>
      <c r="D147" s="2"/>
      <c r="E147" s="20"/>
      <c r="F147" s="2"/>
      <c r="G147" s="20"/>
      <c r="H147" s="2"/>
      <c r="I147" s="2"/>
      <c r="J147" s="20"/>
      <c r="K147" s="2"/>
      <c r="L147" s="2"/>
      <c r="M147" s="2"/>
      <c r="N147" s="2"/>
      <c r="O147" s="2"/>
      <c r="P147" s="2"/>
      <c r="Q147" s="2"/>
      <c r="R147" s="2"/>
      <c r="S147" s="2"/>
      <c r="T147" s="2"/>
      <c r="U147" s="2"/>
      <c r="V147" s="2"/>
      <c r="W147" s="2"/>
      <c r="X147" s="2"/>
      <c r="Y147" s="2"/>
      <c r="Z147" s="2"/>
    </row>
    <row r="148" spans="1:26" ht="15.75" customHeight="1">
      <c r="A148" s="2"/>
      <c r="B148" s="2"/>
      <c r="C148" s="20"/>
      <c r="D148" s="2"/>
      <c r="E148" s="20"/>
      <c r="F148" s="2"/>
      <c r="G148" s="20"/>
      <c r="H148" s="2"/>
      <c r="I148" s="2"/>
      <c r="J148" s="20"/>
      <c r="K148" s="2"/>
      <c r="L148" s="2"/>
      <c r="M148" s="2"/>
      <c r="N148" s="2"/>
      <c r="O148" s="2"/>
      <c r="P148" s="2"/>
      <c r="Q148" s="2"/>
      <c r="R148" s="2"/>
      <c r="S148" s="2"/>
      <c r="T148" s="2"/>
      <c r="U148" s="2"/>
      <c r="V148" s="2"/>
      <c r="W148" s="2"/>
      <c r="X148" s="2"/>
      <c r="Y148" s="2"/>
      <c r="Z148" s="2"/>
    </row>
    <row r="149" spans="1:26" ht="15.75" customHeight="1">
      <c r="A149" s="2"/>
      <c r="B149" s="2"/>
      <c r="C149" s="20"/>
      <c r="D149" s="2"/>
      <c r="E149" s="20"/>
      <c r="F149" s="2"/>
      <c r="G149" s="20"/>
      <c r="H149" s="2"/>
      <c r="I149" s="2"/>
      <c r="J149" s="20"/>
      <c r="K149" s="2"/>
      <c r="L149" s="2"/>
      <c r="M149" s="2"/>
      <c r="N149" s="2"/>
      <c r="O149" s="2"/>
      <c r="P149" s="2"/>
      <c r="Q149" s="2"/>
      <c r="R149" s="2"/>
      <c r="S149" s="2"/>
      <c r="T149" s="2"/>
      <c r="U149" s="2"/>
      <c r="V149" s="2"/>
      <c r="W149" s="2"/>
      <c r="X149" s="2"/>
      <c r="Y149" s="2"/>
      <c r="Z149" s="2"/>
    </row>
    <row r="150" spans="1:26" ht="15.75" customHeight="1">
      <c r="A150" s="2"/>
      <c r="B150" s="2"/>
      <c r="C150" s="20"/>
      <c r="D150" s="2"/>
      <c r="E150" s="20"/>
      <c r="F150" s="2"/>
      <c r="G150" s="20"/>
      <c r="H150" s="2"/>
      <c r="I150" s="2"/>
      <c r="J150" s="20"/>
      <c r="K150" s="2"/>
      <c r="L150" s="2"/>
      <c r="M150" s="2"/>
      <c r="N150" s="2"/>
      <c r="O150" s="2"/>
      <c r="P150" s="2"/>
      <c r="Q150" s="2"/>
      <c r="R150" s="2"/>
      <c r="S150" s="2"/>
      <c r="T150" s="2"/>
      <c r="U150" s="2"/>
      <c r="V150" s="2"/>
      <c r="W150" s="2"/>
      <c r="X150" s="2"/>
      <c r="Y150" s="2"/>
      <c r="Z150" s="2"/>
    </row>
    <row r="151" spans="1:26" ht="15.75" customHeight="1">
      <c r="A151" s="2"/>
      <c r="B151" s="2"/>
      <c r="C151" s="20"/>
      <c r="D151" s="2"/>
      <c r="E151" s="20"/>
      <c r="F151" s="2"/>
      <c r="G151" s="20"/>
      <c r="H151" s="2"/>
      <c r="I151" s="2"/>
      <c r="J151" s="20"/>
      <c r="K151" s="2"/>
      <c r="L151" s="2"/>
      <c r="M151" s="2"/>
      <c r="N151" s="2"/>
      <c r="O151" s="2"/>
      <c r="P151" s="2"/>
      <c r="Q151" s="2"/>
      <c r="R151" s="2"/>
      <c r="S151" s="2"/>
      <c r="T151" s="2"/>
      <c r="U151" s="2"/>
      <c r="V151" s="2"/>
      <c r="W151" s="2"/>
      <c r="X151" s="2"/>
      <c r="Y151" s="2"/>
      <c r="Z151" s="2"/>
    </row>
    <row r="152" spans="1:26" ht="15.75" customHeight="1">
      <c r="A152" s="2"/>
      <c r="B152" s="2"/>
      <c r="C152" s="20"/>
      <c r="D152" s="2"/>
      <c r="E152" s="20"/>
      <c r="F152" s="2"/>
      <c r="G152" s="20"/>
      <c r="H152" s="2"/>
      <c r="I152" s="2"/>
      <c r="J152" s="20"/>
      <c r="K152" s="2"/>
      <c r="L152" s="2"/>
      <c r="M152" s="2"/>
      <c r="N152" s="2"/>
      <c r="O152" s="2"/>
      <c r="P152" s="2"/>
      <c r="Q152" s="2"/>
      <c r="R152" s="2"/>
      <c r="S152" s="2"/>
      <c r="T152" s="2"/>
      <c r="U152" s="2"/>
      <c r="V152" s="2"/>
      <c r="W152" s="2"/>
      <c r="X152" s="2"/>
      <c r="Y152" s="2"/>
      <c r="Z152" s="2"/>
    </row>
    <row r="153" spans="1:26" ht="15.75" customHeight="1">
      <c r="A153" s="2"/>
      <c r="B153" s="2"/>
      <c r="C153" s="20"/>
      <c r="D153" s="2"/>
      <c r="E153" s="20"/>
      <c r="F153" s="2"/>
      <c r="G153" s="20"/>
      <c r="H153" s="2"/>
      <c r="I153" s="2"/>
      <c r="J153" s="20"/>
      <c r="K153" s="2"/>
      <c r="L153" s="2"/>
      <c r="M153" s="2"/>
      <c r="N153" s="2"/>
      <c r="O153" s="2"/>
      <c r="P153" s="2"/>
      <c r="Q153" s="2"/>
      <c r="R153" s="2"/>
      <c r="S153" s="2"/>
      <c r="T153" s="2"/>
      <c r="U153" s="2"/>
      <c r="V153" s="2"/>
      <c r="W153" s="2"/>
      <c r="X153" s="2"/>
      <c r="Y153" s="2"/>
      <c r="Z153" s="2"/>
    </row>
    <row r="154" spans="1:26" ht="15.75" customHeight="1">
      <c r="A154" s="2"/>
      <c r="B154" s="2"/>
      <c r="C154" s="20"/>
      <c r="D154" s="2"/>
      <c r="E154" s="20"/>
      <c r="F154" s="2"/>
      <c r="G154" s="20"/>
      <c r="H154" s="2"/>
      <c r="I154" s="2"/>
      <c r="J154" s="20"/>
      <c r="K154" s="2"/>
      <c r="L154" s="2"/>
      <c r="M154" s="2"/>
      <c r="N154" s="2"/>
      <c r="O154" s="2"/>
      <c r="P154" s="2"/>
      <c r="Q154" s="2"/>
      <c r="R154" s="2"/>
      <c r="S154" s="2"/>
      <c r="T154" s="2"/>
      <c r="U154" s="2"/>
      <c r="V154" s="2"/>
      <c r="W154" s="2"/>
      <c r="X154" s="2"/>
      <c r="Y154" s="2"/>
      <c r="Z154" s="2"/>
    </row>
    <row r="155" spans="1:26" ht="15.75" customHeight="1">
      <c r="A155" s="2"/>
      <c r="B155" s="2"/>
      <c r="C155" s="20"/>
      <c r="D155" s="2"/>
      <c r="E155" s="20"/>
      <c r="F155" s="2"/>
      <c r="G155" s="20"/>
      <c r="H155" s="2"/>
      <c r="I155" s="2"/>
      <c r="J155" s="20"/>
      <c r="K155" s="2"/>
      <c r="L155" s="2"/>
      <c r="M155" s="2"/>
      <c r="N155" s="2"/>
      <c r="O155" s="2"/>
      <c r="P155" s="2"/>
      <c r="Q155" s="2"/>
      <c r="R155" s="2"/>
      <c r="S155" s="2"/>
      <c r="T155" s="2"/>
      <c r="U155" s="2"/>
      <c r="V155" s="2"/>
      <c r="W155" s="2"/>
      <c r="X155" s="2"/>
      <c r="Y155" s="2"/>
      <c r="Z155" s="2"/>
    </row>
    <row r="156" spans="1:26" ht="15.75" customHeight="1">
      <c r="A156" s="2"/>
      <c r="B156" s="2"/>
      <c r="C156" s="20"/>
      <c r="D156" s="2"/>
      <c r="E156" s="20"/>
      <c r="F156" s="2"/>
      <c r="G156" s="20"/>
      <c r="H156" s="2"/>
      <c r="I156" s="2"/>
      <c r="J156" s="20"/>
      <c r="K156" s="2"/>
      <c r="L156" s="2"/>
      <c r="M156" s="2"/>
      <c r="N156" s="2"/>
      <c r="O156" s="2"/>
      <c r="P156" s="2"/>
      <c r="Q156" s="2"/>
      <c r="R156" s="2"/>
      <c r="S156" s="2"/>
      <c r="T156" s="2"/>
      <c r="U156" s="2"/>
      <c r="V156" s="2"/>
      <c r="W156" s="2"/>
      <c r="X156" s="2"/>
      <c r="Y156" s="2"/>
      <c r="Z156" s="2"/>
    </row>
    <row r="157" spans="1:26" ht="15.75" customHeight="1">
      <c r="A157" s="2"/>
      <c r="B157" s="2"/>
      <c r="C157" s="20"/>
      <c r="D157" s="2"/>
      <c r="E157" s="20"/>
      <c r="F157" s="2"/>
      <c r="G157" s="20"/>
      <c r="H157" s="2"/>
      <c r="I157" s="2"/>
      <c r="J157" s="20"/>
      <c r="K157" s="2"/>
      <c r="L157" s="2"/>
      <c r="M157" s="2"/>
      <c r="N157" s="2"/>
      <c r="O157" s="2"/>
      <c r="P157" s="2"/>
      <c r="Q157" s="2"/>
      <c r="R157" s="2"/>
      <c r="S157" s="2"/>
      <c r="T157" s="2"/>
      <c r="U157" s="2"/>
      <c r="V157" s="2"/>
      <c r="W157" s="2"/>
      <c r="X157" s="2"/>
      <c r="Y157" s="2"/>
      <c r="Z157" s="2"/>
    </row>
    <row r="158" spans="1:26" ht="15.75" customHeight="1">
      <c r="A158" s="2"/>
      <c r="B158" s="2"/>
      <c r="C158" s="20"/>
      <c r="D158" s="2"/>
      <c r="E158" s="20"/>
      <c r="F158" s="2"/>
      <c r="G158" s="20"/>
      <c r="H158" s="2"/>
      <c r="I158" s="2"/>
      <c r="J158" s="20"/>
      <c r="K158" s="2"/>
      <c r="L158" s="2"/>
      <c r="M158" s="2"/>
      <c r="N158" s="2"/>
      <c r="O158" s="2"/>
      <c r="P158" s="2"/>
      <c r="Q158" s="2"/>
      <c r="R158" s="2"/>
      <c r="S158" s="2"/>
      <c r="T158" s="2"/>
      <c r="U158" s="2"/>
      <c r="V158" s="2"/>
      <c r="W158" s="2"/>
      <c r="X158" s="2"/>
      <c r="Y158" s="2"/>
      <c r="Z158" s="2"/>
    </row>
    <row r="159" spans="1:26" ht="15.75" customHeight="1">
      <c r="A159" s="2"/>
      <c r="B159" s="2"/>
      <c r="C159" s="20"/>
      <c r="D159" s="2"/>
      <c r="E159" s="20"/>
      <c r="F159" s="2"/>
      <c r="G159" s="20"/>
      <c r="H159" s="2"/>
      <c r="I159" s="2"/>
      <c r="J159" s="20"/>
      <c r="K159" s="2"/>
      <c r="L159" s="2"/>
      <c r="M159" s="2"/>
      <c r="N159" s="2"/>
      <c r="O159" s="2"/>
      <c r="P159" s="2"/>
      <c r="Q159" s="2"/>
      <c r="R159" s="2"/>
      <c r="S159" s="2"/>
      <c r="T159" s="2"/>
      <c r="U159" s="2"/>
      <c r="V159" s="2"/>
      <c r="W159" s="2"/>
      <c r="X159" s="2"/>
      <c r="Y159" s="2"/>
      <c r="Z159" s="2"/>
    </row>
    <row r="160" spans="1:26" ht="15.75" customHeight="1">
      <c r="A160" s="2"/>
      <c r="B160" s="2"/>
      <c r="C160" s="20"/>
      <c r="D160" s="2"/>
      <c r="E160" s="20"/>
      <c r="F160" s="2"/>
      <c r="G160" s="20"/>
      <c r="H160" s="2"/>
      <c r="I160" s="2"/>
      <c r="J160" s="20"/>
      <c r="K160" s="2"/>
      <c r="L160" s="2"/>
      <c r="M160" s="2"/>
      <c r="N160" s="2"/>
      <c r="O160" s="2"/>
      <c r="P160" s="2"/>
      <c r="Q160" s="2"/>
      <c r="R160" s="2"/>
      <c r="S160" s="2"/>
      <c r="T160" s="2"/>
      <c r="U160" s="2"/>
      <c r="V160" s="2"/>
      <c r="W160" s="2"/>
      <c r="X160" s="2"/>
      <c r="Y160" s="2"/>
      <c r="Z160" s="2"/>
    </row>
    <row r="161" spans="1:26" ht="15.75" customHeight="1">
      <c r="A161" s="2"/>
      <c r="B161" s="2"/>
      <c r="C161" s="20"/>
      <c r="D161" s="2"/>
      <c r="E161" s="20"/>
      <c r="F161" s="2"/>
      <c r="G161" s="20"/>
      <c r="H161" s="2"/>
      <c r="I161" s="2"/>
      <c r="J161" s="20"/>
      <c r="K161" s="2"/>
      <c r="L161" s="2"/>
      <c r="M161" s="2"/>
      <c r="N161" s="2"/>
      <c r="O161" s="2"/>
      <c r="P161" s="2"/>
      <c r="Q161" s="2"/>
      <c r="R161" s="2"/>
      <c r="S161" s="2"/>
      <c r="T161" s="2"/>
      <c r="U161" s="2"/>
      <c r="V161" s="2"/>
      <c r="W161" s="2"/>
      <c r="X161" s="2"/>
      <c r="Y161" s="2"/>
      <c r="Z161" s="2"/>
    </row>
    <row r="162" spans="1:26" ht="15.75" customHeight="1">
      <c r="A162" s="2"/>
      <c r="B162" s="2"/>
      <c r="C162" s="20"/>
      <c r="D162" s="2"/>
      <c r="E162" s="20"/>
      <c r="F162" s="2"/>
      <c r="G162" s="20"/>
      <c r="H162" s="2"/>
      <c r="I162" s="2"/>
      <c r="J162" s="20"/>
      <c r="K162" s="2"/>
      <c r="L162" s="2"/>
      <c r="M162" s="2"/>
      <c r="N162" s="2"/>
      <c r="O162" s="2"/>
      <c r="P162" s="2"/>
      <c r="Q162" s="2"/>
      <c r="R162" s="2"/>
      <c r="S162" s="2"/>
      <c r="T162" s="2"/>
      <c r="U162" s="2"/>
      <c r="V162" s="2"/>
      <c r="W162" s="2"/>
      <c r="X162" s="2"/>
      <c r="Y162" s="2"/>
      <c r="Z162" s="2"/>
    </row>
    <row r="163" spans="1:26" ht="15.75" customHeight="1">
      <c r="A163" s="2"/>
      <c r="B163" s="2"/>
      <c r="C163" s="20"/>
      <c r="D163" s="2"/>
      <c r="E163" s="20"/>
      <c r="F163" s="2"/>
      <c r="G163" s="20"/>
      <c r="H163" s="2"/>
      <c r="I163" s="2"/>
      <c r="J163" s="20"/>
      <c r="K163" s="2"/>
      <c r="L163" s="2"/>
      <c r="M163" s="2"/>
      <c r="N163" s="2"/>
      <c r="O163" s="2"/>
      <c r="P163" s="2"/>
      <c r="Q163" s="2"/>
      <c r="R163" s="2"/>
      <c r="S163" s="2"/>
      <c r="T163" s="2"/>
      <c r="U163" s="2"/>
      <c r="V163" s="2"/>
      <c r="W163" s="2"/>
      <c r="X163" s="2"/>
      <c r="Y163" s="2"/>
      <c r="Z163" s="2"/>
    </row>
    <row r="164" spans="1:26" ht="15.75" customHeight="1">
      <c r="A164" s="2"/>
      <c r="B164" s="2"/>
      <c r="C164" s="20"/>
      <c r="D164" s="2"/>
      <c r="E164" s="20"/>
      <c r="F164" s="2"/>
      <c r="G164" s="20"/>
      <c r="H164" s="2"/>
      <c r="I164" s="2"/>
      <c r="J164" s="20"/>
      <c r="K164" s="2"/>
      <c r="L164" s="2"/>
      <c r="M164" s="2"/>
      <c r="N164" s="2"/>
      <c r="O164" s="2"/>
      <c r="P164" s="2"/>
      <c r="Q164" s="2"/>
      <c r="R164" s="2"/>
      <c r="S164" s="2"/>
      <c r="T164" s="2"/>
      <c r="U164" s="2"/>
      <c r="V164" s="2"/>
      <c r="W164" s="2"/>
      <c r="X164" s="2"/>
      <c r="Y164" s="2"/>
      <c r="Z164" s="2"/>
    </row>
    <row r="165" spans="1:26" ht="15.75" customHeight="1">
      <c r="A165" s="2"/>
      <c r="B165" s="2"/>
      <c r="C165" s="20"/>
      <c r="D165" s="2"/>
      <c r="E165" s="20"/>
      <c r="F165" s="2"/>
      <c r="G165" s="20"/>
      <c r="H165" s="2"/>
      <c r="I165" s="2"/>
      <c r="J165" s="20"/>
      <c r="K165" s="2"/>
      <c r="L165" s="2"/>
      <c r="M165" s="2"/>
      <c r="N165" s="2"/>
      <c r="O165" s="2"/>
      <c r="P165" s="2"/>
      <c r="Q165" s="2"/>
      <c r="R165" s="2"/>
      <c r="S165" s="2"/>
      <c r="T165" s="2"/>
      <c r="U165" s="2"/>
      <c r="V165" s="2"/>
      <c r="W165" s="2"/>
      <c r="X165" s="2"/>
      <c r="Y165" s="2"/>
      <c r="Z165" s="2"/>
    </row>
    <row r="166" spans="1:26" ht="15.75" customHeight="1">
      <c r="A166" s="2"/>
      <c r="B166" s="2"/>
      <c r="C166" s="20"/>
      <c r="D166" s="2"/>
      <c r="E166" s="20"/>
      <c r="F166" s="2"/>
      <c r="G166" s="20"/>
      <c r="H166" s="2"/>
      <c r="I166" s="2"/>
      <c r="J166" s="20"/>
      <c r="K166" s="2"/>
      <c r="L166" s="2"/>
      <c r="M166" s="2"/>
      <c r="N166" s="2"/>
      <c r="O166" s="2"/>
      <c r="P166" s="2"/>
      <c r="Q166" s="2"/>
      <c r="R166" s="2"/>
      <c r="S166" s="2"/>
      <c r="T166" s="2"/>
      <c r="U166" s="2"/>
      <c r="V166" s="2"/>
      <c r="W166" s="2"/>
      <c r="X166" s="2"/>
      <c r="Y166" s="2"/>
      <c r="Z166" s="2"/>
    </row>
    <row r="167" spans="1:26" ht="15.75" customHeight="1">
      <c r="A167" s="2"/>
      <c r="B167" s="2"/>
      <c r="C167" s="20"/>
      <c r="D167" s="2"/>
      <c r="E167" s="20"/>
      <c r="F167" s="2"/>
      <c r="G167" s="20"/>
      <c r="H167" s="2"/>
      <c r="I167" s="2"/>
      <c r="J167" s="20"/>
      <c r="K167" s="2"/>
      <c r="L167" s="2"/>
      <c r="M167" s="2"/>
      <c r="N167" s="2"/>
      <c r="O167" s="2"/>
      <c r="P167" s="2"/>
      <c r="Q167" s="2"/>
      <c r="R167" s="2"/>
      <c r="S167" s="2"/>
      <c r="T167" s="2"/>
      <c r="U167" s="2"/>
      <c r="V167" s="2"/>
      <c r="W167" s="2"/>
      <c r="X167" s="2"/>
      <c r="Y167" s="2"/>
      <c r="Z167" s="2"/>
    </row>
    <row r="168" spans="1:26" ht="15.75" customHeight="1">
      <c r="A168" s="2"/>
      <c r="B168" s="2"/>
      <c r="C168" s="20"/>
      <c r="D168" s="2"/>
      <c r="E168" s="20"/>
      <c r="F168" s="2"/>
      <c r="G168" s="20"/>
      <c r="H168" s="2"/>
      <c r="I168" s="2"/>
      <c r="J168" s="20"/>
      <c r="K168" s="2"/>
      <c r="L168" s="2"/>
      <c r="M168" s="2"/>
      <c r="N168" s="2"/>
      <c r="O168" s="2"/>
      <c r="P168" s="2"/>
      <c r="Q168" s="2"/>
      <c r="R168" s="2"/>
      <c r="S168" s="2"/>
      <c r="T168" s="2"/>
      <c r="U168" s="2"/>
      <c r="V168" s="2"/>
      <c r="W168" s="2"/>
      <c r="X168" s="2"/>
      <c r="Y168" s="2"/>
      <c r="Z168" s="2"/>
    </row>
    <row r="169" spans="1:26" ht="15.75" customHeight="1">
      <c r="A169" s="2"/>
      <c r="B169" s="2"/>
      <c r="C169" s="20"/>
      <c r="D169" s="2"/>
      <c r="E169" s="20"/>
      <c r="F169" s="2"/>
      <c r="G169" s="20"/>
      <c r="H169" s="2"/>
      <c r="I169" s="2"/>
      <c r="J169" s="20"/>
      <c r="K169" s="2"/>
      <c r="L169" s="2"/>
      <c r="M169" s="2"/>
      <c r="N169" s="2"/>
      <c r="O169" s="2"/>
      <c r="P169" s="2"/>
      <c r="Q169" s="2"/>
      <c r="R169" s="2"/>
      <c r="S169" s="2"/>
      <c r="T169" s="2"/>
      <c r="U169" s="2"/>
      <c r="V169" s="2"/>
      <c r="W169" s="2"/>
      <c r="X169" s="2"/>
      <c r="Y169" s="2"/>
      <c r="Z169" s="2"/>
    </row>
    <row r="170" spans="1:26" ht="15.75" customHeight="1">
      <c r="A170" s="2"/>
      <c r="B170" s="2"/>
      <c r="C170" s="20"/>
      <c r="D170" s="2"/>
      <c r="E170" s="20"/>
      <c r="F170" s="2"/>
      <c r="G170" s="20"/>
      <c r="H170" s="2"/>
      <c r="I170" s="2"/>
      <c r="J170" s="20"/>
      <c r="K170" s="2"/>
      <c r="L170" s="2"/>
      <c r="M170" s="2"/>
      <c r="N170" s="2"/>
      <c r="O170" s="2"/>
      <c r="P170" s="2"/>
      <c r="Q170" s="2"/>
      <c r="R170" s="2"/>
      <c r="S170" s="2"/>
      <c r="T170" s="2"/>
      <c r="U170" s="2"/>
      <c r="V170" s="2"/>
      <c r="W170" s="2"/>
      <c r="X170" s="2"/>
      <c r="Y170" s="2"/>
      <c r="Z170" s="2"/>
    </row>
    <row r="171" spans="1:26" ht="15.75" customHeight="1">
      <c r="A171" s="2"/>
      <c r="B171" s="2"/>
      <c r="C171" s="20"/>
      <c r="D171" s="2"/>
      <c r="E171" s="20"/>
      <c r="F171" s="2"/>
      <c r="G171" s="20"/>
      <c r="H171" s="2"/>
      <c r="I171" s="2"/>
      <c r="J171" s="20"/>
      <c r="K171" s="2"/>
      <c r="L171" s="2"/>
      <c r="M171" s="2"/>
      <c r="N171" s="2"/>
      <c r="O171" s="2"/>
      <c r="P171" s="2"/>
      <c r="Q171" s="2"/>
      <c r="R171" s="2"/>
      <c r="S171" s="2"/>
      <c r="T171" s="2"/>
      <c r="U171" s="2"/>
      <c r="V171" s="2"/>
      <c r="W171" s="2"/>
      <c r="X171" s="2"/>
      <c r="Y171" s="2"/>
      <c r="Z171" s="2"/>
    </row>
    <row r="172" spans="1:26" ht="15.75" customHeight="1">
      <c r="A172" s="2"/>
      <c r="B172" s="2"/>
      <c r="C172" s="20"/>
      <c r="D172" s="2"/>
      <c r="E172" s="20"/>
      <c r="F172" s="2"/>
      <c r="G172" s="20"/>
      <c r="H172" s="2"/>
      <c r="I172" s="2"/>
      <c r="J172" s="20"/>
      <c r="K172" s="2"/>
      <c r="L172" s="2"/>
      <c r="M172" s="2"/>
      <c r="N172" s="2"/>
      <c r="O172" s="2"/>
      <c r="P172" s="2"/>
      <c r="Q172" s="2"/>
      <c r="R172" s="2"/>
      <c r="S172" s="2"/>
      <c r="T172" s="2"/>
      <c r="U172" s="2"/>
      <c r="V172" s="2"/>
      <c r="W172" s="2"/>
      <c r="X172" s="2"/>
      <c r="Y172" s="2"/>
      <c r="Z172" s="2"/>
    </row>
    <row r="173" spans="1:26" ht="15.75" customHeight="1">
      <c r="A173" s="2"/>
      <c r="B173" s="2"/>
      <c r="C173" s="20"/>
      <c r="D173" s="2"/>
      <c r="E173" s="20"/>
      <c r="F173" s="2"/>
      <c r="G173" s="20"/>
      <c r="H173" s="2"/>
      <c r="I173" s="2"/>
      <c r="J173" s="20"/>
      <c r="K173" s="2"/>
      <c r="L173" s="2"/>
      <c r="M173" s="2"/>
      <c r="N173" s="2"/>
      <c r="O173" s="2"/>
      <c r="P173" s="2"/>
      <c r="Q173" s="2"/>
      <c r="R173" s="2"/>
      <c r="S173" s="2"/>
      <c r="T173" s="2"/>
      <c r="U173" s="2"/>
      <c r="V173" s="2"/>
      <c r="W173" s="2"/>
      <c r="X173" s="2"/>
      <c r="Y173" s="2"/>
      <c r="Z173" s="2"/>
    </row>
    <row r="174" spans="1:26" ht="15.75" customHeight="1">
      <c r="A174" s="2"/>
      <c r="B174" s="2"/>
      <c r="C174" s="20"/>
      <c r="D174" s="2"/>
      <c r="E174" s="20"/>
      <c r="F174" s="2"/>
      <c r="G174" s="20"/>
      <c r="H174" s="2"/>
      <c r="I174" s="2"/>
      <c r="J174" s="20"/>
      <c r="K174" s="2"/>
      <c r="L174" s="2"/>
      <c r="M174" s="2"/>
      <c r="N174" s="2"/>
      <c r="O174" s="2"/>
      <c r="P174" s="2"/>
      <c r="Q174" s="2"/>
      <c r="R174" s="2"/>
      <c r="S174" s="2"/>
      <c r="T174" s="2"/>
      <c r="U174" s="2"/>
      <c r="V174" s="2"/>
      <c r="W174" s="2"/>
      <c r="X174" s="2"/>
      <c r="Y174" s="2"/>
      <c r="Z174" s="2"/>
    </row>
    <row r="175" spans="1:26" ht="15.75" customHeight="1">
      <c r="A175" s="2"/>
      <c r="B175" s="2"/>
      <c r="C175" s="20"/>
      <c r="D175" s="2"/>
      <c r="E175" s="20"/>
      <c r="F175" s="2"/>
      <c r="G175" s="20"/>
      <c r="H175" s="2"/>
      <c r="I175" s="2"/>
      <c r="J175" s="20"/>
      <c r="K175" s="2"/>
      <c r="L175" s="2"/>
      <c r="M175" s="2"/>
      <c r="N175" s="2"/>
      <c r="O175" s="2"/>
      <c r="P175" s="2"/>
      <c r="Q175" s="2"/>
      <c r="R175" s="2"/>
      <c r="S175" s="2"/>
      <c r="T175" s="2"/>
      <c r="U175" s="2"/>
      <c r="V175" s="2"/>
      <c r="W175" s="2"/>
      <c r="X175" s="2"/>
      <c r="Y175" s="2"/>
      <c r="Z175" s="2"/>
    </row>
    <row r="176" spans="1:26" ht="15.75" customHeight="1">
      <c r="A176" s="2"/>
      <c r="B176" s="2"/>
      <c r="C176" s="20"/>
      <c r="D176" s="2"/>
      <c r="E176" s="20"/>
      <c r="F176" s="2"/>
      <c r="G176" s="20"/>
      <c r="H176" s="2"/>
      <c r="I176" s="2"/>
      <c r="J176" s="20"/>
      <c r="K176" s="2"/>
      <c r="L176" s="2"/>
      <c r="M176" s="2"/>
      <c r="N176" s="2"/>
      <c r="O176" s="2"/>
      <c r="P176" s="2"/>
      <c r="Q176" s="2"/>
      <c r="R176" s="2"/>
      <c r="S176" s="2"/>
      <c r="T176" s="2"/>
      <c r="U176" s="2"/>
      <c r="V176" s="2"/>
      <c r="W176" s="2"/>
      <c r="X176" s="2"/>
      <c r="Y176" s="2"/>
      <c r="Z176" s="2"/>
    </row>
    <row r="177" spans="1:26" ht="15.75" customHeight="1">
      <c r="A177" s="2"/>
      <c r="B177" s="2"/>
      <c r="C177" s="20"/>
      <c r="D177" s="2"/>
      <c r="E177" s="20"/>
      <c r="F177" s="2"/>
      <c r="G177" s="20"/>
      <c r="H177" s="2"/>
      <c r="I177" s="2"/>
      <c r="J177" s="20"/>
      <c r="K177" s="2"/>
      <c r="L177" s="2"/>
      <c r="M177" s="2"/>
      <c r="N177" s="2"/>
      <c r="O177" s="2"/>
      <c r="P177" s="2"/>
      <c r="Q177" s="2"/>
      <c r="R177" s="2"/>
      <c r="S177" s="2"/>
      <c r="T177" s="2"/>
      <c r="U177" s="2"/>
      <c r="V177" s="2"/>
      <c r="W177" s="2"/>
      <c r="X177" s="2"/>
      <c r="Y177" s="2"/>
      <c r="Z177" s="2"/>
    </row>
    <row r="178" spans="1:26" ht="15.75" customHeight="1">
      <c r="A178" s="2"/>
      <c r="B178" s="2"/>
      <c r="C178" s="20"/>
      <c r="D178" s="2"/>
      <c r="E178" s="20"/>
      <c r="F178" s="2"/>
      <c r="G178" s="20"/>
      <c r="H178" s="2"/>
      <c r="I178" s="2"/>
      <c r="J178" s="20"/>
      <c r="K178" s="2"/>
      <c r="L178" s="2"/>
      <c r="M178" s="2"/>
      <c r="N178" s="2"/>
      <c r="O178" s="2"/>
      <c r="P178" s="2"/>
      <c r="Q178" s="2"/>
      <c r="R178" s="2"/>
      <c r="S178" s="2"/>
      <c r="T178" s="2"/>
      <c r="U178" s="2"/>
      <c r="V178" s="2"/>
      <c r="W178" s="2"/>
      <c r="X178" s="2"/>
      <c r="Y178" s="2"/>
      <c r="Z178" s="2"/>
    </row>
    <row r="179" spans="1:26" ht="15.75" customHeight="1">
      <c r="A179" s="2"/>
      <c r="B179" s="2"/>
      <c r="C179" s="20"/>
      <c r="D179" s="2"/>
      <c r="E179" s="20"/>
      <c r="F179" s="2"/>
      <c r="G179" s="20"/>
      <c r="H179" s="2"/>
      <c r="I179" s="2"/>
      <c r="J179" s="20"/>
      <c r="K179" s="2"/>
      <c r="L179" s="2"/>
      <c r="M179" s="2"/>
      <c r="N179" s="2"/>
      <c r="O179" s="2"/>
      <c r="P179" s="2"/>
      <c r="Q179" s="2"/>
      <c r="R179" s="2"/>
      <c r="S179" s="2"/>
      <c r="T179" s="2"/>
      <c r="U179" s="2"/>
      <c r="V179" s="2"/>
      <c r="W179" s="2"/>
      <c r="X179" s="2"/>
      <c r="Y179" s="2"/>
      <c r="Z179" s="2"/>
    </row>
    <row r="180" spans="1:26" ht="15.75" customHeight="1">
      <c r="A180" s="2"/>
      <c r="B180" s="2"/>
      <c r="C180" s="20"/>
      <c r="D180" s="2"/>
      <c r="E180" s="20"/>
      <c r="F180" s="2"/>
      <c r="G180" s="20"/>
      <c r="H180" s="2"/>
      <c r="I180" s="2"/>
      <c r="J180" s="20"/>
      <c r="K180" s="2"/>
      <c r="L180" s="2"/>
      <c r="M180" s="2"/>
      <c r="N180" s="2"/>
      <c r="O180" s="2"/>
      <c r="P180" s="2"/>
      <c r="Q180" s="2"/>
      <c r="R180" s="2"/>
      <c r="S180" s="2"/>
      <c r="T180" s="2"/>
      <c r="U180" s="2"/>
      <c r="V180" s="2"/>
      <c r="W180" s="2"/>
      <c r="X180" s="2"/>
      <c r="Y180" s="2"/>
      <c r="Z180" s="2"/>
    </row>
    <row r="181" spans="1:26" ht="15.75" customHeight="1">
      <c r="A181" s="2"/>
      <c r="B181" s="2"/>
      <c r="C181" s="20"/>
      <c r="D181" s="2"/>
      <c r="E181" s="20"/>
      <c r="F181" s="2"/>
      <c r="G181" s="20"/>
      <c r="H181" s="2"/>
      <c r="I181" s="2"/>
      <c r="J181" s="20"/>
      <c r="K181" s="2"/>
      <c r="L181" s="2"/>
      <c r="M181" s="2"/>
      <c r="N181" s="2"/>
      <c r="O181" s="2"/>
      <c r="P181" s="2"/>
      <c r="Q181" s="2"/>
      <c r="R181" s="2"/>
      <c r="S181" s="2"/>
      <c r="T181" s="2"/>
      <c r="U181" s="2"/>
      <c r="V181" s="2"/>
      <c r="W181" s="2"/>
      <c r="X181" s="2"/>
      <c r="Y181" s="2"/>
      <c r="Z181" s="2"/>
    </row>
    <row r="182" spans="1:26" ht="15.75" customHeight="1">
      <c r="A182" s="2"/>
      <c r="B182" s="2"/>
      <c r="C182" s="20"/>
      <c r="D182" s="2"/>
      <c r="E182" s="20"/>
      <c r="F182" s="2"/>
      <c r="G182" s="20"/>
      <c r="H182" s="2"/>
      <c r="I182" s="2"/>
      <c r="J182" s="20"/>
      <c r="K182" s="2"/>
      <c r="L182" s="2"/>
      <c r="M182" s="2"/>
      <c r="N182" s="2"/>
      <c r="O182" s="2"/>
      <c r="P182" s="2"/>
      <c r="Q182" s="2"/>
      <c r="R182" s="2"/>
      <c r="S182" s="2"/>
      <c r="T182" s="2"/>
      <c r="U182" s="2"/>
      <c r="V182" s="2"/>
      <c r="W182" s="2"/>
      <c r="X182" s="2"/>
      <c r="Y182" s="2"/>
      <c r="Z182" s="2"/>
    </row>
    <row r="183" spans="1:26" ht="15.75" customHeight="1">
      <c r="A183" s="2"/>
      <c r="B183" s="2"/>
      <c r="C183" s="20"/>
      <c r="D183" s="2"/>
      <c r="E183" s="20"/>
      <c r="F183" s="2"/>
      <c r="G183" s="20"/>
      <c r="H183" s="2"/>
      <c r="I183" s="2"/>
      <c r="J183" s="20"/>
      <c r="K183" s="2"/>
      <c r="L183" s="2"/>
      <c r="M183" s="2"/>
      <c r="N183" s="2"/>
      <c r="O183" s="2"/>
      <c r="P183" s="2"/>
      <c r="Q183" s="2"/>
      <c r="R183" s="2"/>
      <c r="S183" s="2"/>
      <c r="T183" s="2"/>
      <c r="U183" s="2"/>
      <c r="V183" s="2"/>
      <c r="W183" s="2"/>
      <c r="X183" s="2"/>
      <c r="Y183" s="2"/>
      <c r="Z183" s="2"/>
    </row>
    <row r="184" spans="1:26" ht="15.75" customHeight="1">
      <c r="A184" s="2"/>
      <c r="B184" s="2"/>
      <c r="C184" s="20"/>
      <c r="D184" s="2"/>
      <c r="E184" s="20"/>
      <c r="F184" s="2"/>
      <c r="G184" s="20"/>
      <c r="H184" s="2"/>
      <c r="I184" s="2"/>
      <c r="J184" s="20"/>
      <c r="K184" s="2"/>
      <c r="L184" s="2"/>
      <c r="M184" s="2"/>
      <c r="N184" s="2"/>
      <c r="O184" s="2"/>
      <c r="P184" s="2"/>
      <c r="Q184" s="2"/>
      <c r="R184" s="2"/>
      <c r="S184" s="2"/>
      <c r="T184" s="2"/>
      <c r="U184" s="2"/>
      <c r="V184" s="2"/>
      <c r="W184" s="2"/>
      <c r="X184" s="2"/>
      <c r="Y184" s="2"/>
      <c r="Z184" s="2"/>
    </row>
    <row r="185" spans="1:26" ht="15.75" customHeight="1">
      <c r="A185" s="2"/>
      <c r="B185" s="2"/>
      <c r="C185" s="20"/>
      <c r="D185" s="2"/>
      <c r="E185" s="20"/>
      <c r="F185" s="2"/>
      <c r="G185" s="20"/>
      <c r="H185" s="2"/>
      <c r="I185" s="2"/>
      <c r="J185" s="20"/>
      <c r="K185" s="2"/>
      <c r="L185" s="2"/>
      <c r="M185" s="2"/>
      <c r="N185" s="2"/>
      <c r="O185" s="2"/>
      <c r="P185" s="2"/>
      <c r="Q185" s="2"/>
      <c r="R185" s="2"/>
      <c r="S185" s="2"/>
      <c r="T185" s="2"/>
      <c r="U185" s="2"/>
      <c r="V185" s="2"/>
      <c r="W185" s="2"/>
      <c r="X185" s="2"/>
      <c r="Y185" s="2"/>
      <c r="Z185" s="2"/>
    </row>
    <row r="186" spans="1:26" ht="15.75" customHeight="1">
      <c r="A186" s="2"/>
      <c r="B186" s="2"/>
      <c r="C186" s="20"/>
      <c r="D186" s="2"/>
      <c r="E186" s="20"/>
      <c r="F186" s="2"/>
      <c r="G186" s="20"/>
      <c r="H186" s="2"/>
      <c r="I186" s="2"/>
      <c r="J186" s="20"/>
      <c r="K186" s="2"/>
      <c r="L186" s="2"/>
      <c r="M186" s="2"/>
      <c r="N186" s="2"/>
      <c r="O186" s="2"/>
      <c r="P186" s="2"/>
      <c r="Q186" s="2"/>
      <c r="R186" s="2"/>
      <c r="S186" s="2"/>
      <c r="T186" s="2"/>
      <c r="U186" s="2"/>
      <c r="V186" s="2"/>
      <c r="W186" s="2"/>
      <c r="X186" s="2"/>
      <c r="Y186" s="2"/>
      <c r="Z186" s="2"/>
    </row>
    <row r="187" spans="1:26" ht="15.75" customHeight="1">
      <c r="A187" s="2"/>
      <c r="B187" s="2"/>
      <c r="C187" s="20"/>
      <c r="D187" s="2"/>
      <c r="E187" s="20"/>
      <c r="F187" s="2"/>
      <c r="G187" s="20"/>
      <c r="H187" s="2"/>
      <c r="I187" s="2"/>
      <c r="J187" s="20"/>
      <c r="K187" s="2"/>
      <c r="L187" s="2"/>
      <c r="M187" s="2"/>
      <c r="N187" s="2"/>
      <c r="O187" s="2"/>
      <c r="P187" s="2"/>
      <c r="Q187" s="2"/>
      <c r="R187" s="2"/>
      <c r="S187" s="2"/>
      <c r="T187" s="2"/>
      <c r="U187" s="2"/>
      <c r="V187" s="2"/>
      <c r="W187" s="2"/>
      <c r="X187" s="2"/>
      <c r="Y187" s="2"/>
      <c r="Z187" s="2"/>
    </row>
    <row r="188" spans="1:26" ht="15.75" customHeight="1">
      <c r="A188" s="2"/>
      <c r="B188" s="2"/>
      <c r="C188" s="20"/>
      <c r="D188" s="2"/>
      <c r="E188" s="20"/>
      <c r="F188" s="2"/>
      <c r="G188" s="20"/>
      <c r="H188" s="2"/>
      <c r="I188" s="2"/>
      <c r="J188" s="20"/>
      <c r="K188" s="2"/>
      <c r="L188" s="2"/>
      <c r="M188" s="2"/>
      <c r="N188" s="2"/>
      <c r="O188" s="2"/>
      <c r="P188" s="2"/>
      <c r="Q188" s="2"/>
      <c r="R188" s="2"/>
      <c r="S188" s="2"/>
      <c r="T188" s="2"/>
      <c r="U188" s="2"/>
      <c r="V188" s="2"/>
      <c r="W188" s="2"/>
      <c r="X188" s="2"/>
      <c r="Y188" s="2"/>
      <c r="Z188" s="2"/>
    </row>
    <row r="189" spans="1:26" ht="15.75" customHeight="1">
      <c r="A189" s="2"/>
      <c r="B189" s="2"/>
      <c r="C189" s="20"/>
      <c r="D189" s="2"/>
      <c r="E189" s="20"/>
      <c r="F189" s="2"/>
      <c r="G189" s="20"/>
      <c r="H189" s="2"/>
      <c r="I189" s="2"/>
      <c r="J189" s="20"/>
      <c r="K189" s="2"/>
      <c r="L189" s="2"/>
      <c r="M189" s="2"/>
      <c r="N189" s="2"/>
      <c r="O189" s="2"/>
      <c r="P189" s="2"/>
      <c r="Q189" s="2"/>
      <c r="R189" s="2"/>
      <c r="S189" s="2"/>
      <c r="T189" s="2"/>
      <c r="U189" s="2"/>
      <c r="V189" s="2"/>
      <c r="W189" s="2"/>
      <c r="X189" s="2"/>
      <c r="Y189" s="2"/>
      <c r="Z189" s="2"/>
    </row>
    <row r="190" spans="1:26" ht="15.75" customHeight="1">
      <c r="A190" s="2"/>
      <c r="B190" s="2"/>
      <c r="C190" s="20"/>
      <c r="D190" s="2"/>
      <c r="E190" s="20"/>
      <c r="F190" s="2"/>
      <c r="G190" s="20"/>
      <c r="H190" s="2"/>
      <c r="I190" s="2"/>
      <c r="J190" s="20"/>
      <c r="K190" s="2"/>
      <c r="L190" s="2"/>
      <c r="M190" s="2"/>
      <c r="N190" s="2"/>
      <c r="O190" s="2"/>
      <c r="P190" s="2"/>
      <c r="Q190" s="2"/>
      <c r="R190" s="2"/>
      <c r="S190" s="2"/>
      <c r="T190" s="2"/>
      <c r="U190" s="2"/>
      <c r="V190" s="2"/>
      <c r="W190" s="2"/>
      <c r="X190" s="2"/>
      <c r="Y190" s="2"/>
      <c r="Z190" s="2"/>
    </row>
    <row r="191" spans="1:26" ht="15.75" customHeight="1">
      <c r="A191" s="2"/>
      <c r="B191" s="2"/>
      <c r="C191" s="20"/>
      <c r="D191" s="2"/>
      <c r="E191" s="20"/>
      <c r="F191" s="2"/>
      <c r="G191" s="20"/>
      <c r="H191" s="2"/>
      <c r="I191" s="2"/>
      <c r="J191" s="20"/>
      <c r="K191" s="2"/>
      <c r="L191" s="2"/>
      <c r="M191" s="2"/>
      <c r="N191" s="2"/>
      <c r="O191" s="2"/>
      <c r="P191" s="2"/>
      <c r="Q191" s="2"/>
      <c r="R191" s="2"/>
      <c r="S191" s="2"/>
      <c r="T191" s="2"/>
      <c r="U191" s="2"/>
      <c r="V191" s="2"/>
      <c r="W191" s="2"/>
      <c r="X191" s="2"/>
      <c r="Y191" s="2"/>
      <c r="Z191" s="2"/>
    </row>
    <row r="192" spans="1:26" ht="15.75" customHeight="1">
      <c r="A192" s="2"/>
      <c r="B192" s="2"/>
      <c r="C192" s="20"/>
      <c r="D192" s="2"/>
      <c r="E192" s="20"/>
      <c r="F192" s="2"/>
      <c r="G192" s="20"/>
      <c r="H192" s="2"/>
      <c r="I192" s="2"/>
      <c r="J192" s="20"/>
      <c r="K192" s="2"/>
      <c r="L192" s="2"/>
      <c r="M192" s="2"/>
      <c r="N192" s="2"/>
      <c r="O192" s="2"/>
      <c r="P192" s="2"/>
      <c r="Q192" s="2"/>
      <c r="R192" s="2"/>
      <c r="S192" s="2"/>
      <c r="T192" s="2"/>
      <c r="U192" s="2"/>
      <c r="V192" s="2"/>
      <c r="W192" s="2"/>
      <c r="X192" s="2"/>
      <c r="Y192" s="2"/>
      <c r="Z192" s="2"/>
    </row>
    <row r="193" spans="1:26" ht="15.75" customHeight="1">
      <c r="A193" s="2"/>
      <c r="B193" s="2"/>
      <c r="C193" s="20"/>
      <c r="D193" s="2"/>
      <c r="E193" s="20"/>
      <c r="F193" s="2"/>
      <c r="G193" s="20"/>
      <c r="H193" s="2"/>
      <c r="I193" s="2"/>
      <c r="J193" s="20"/>
      <c r="K193" s="2"/>
      <c r="L193" s="2"/>
      <c r="M193" s="2"/>
      <c r="N193" s="2"/>
      <c r="O193" s="2"/>
      <c r="P193" s="2"/>
      <c r="Q193" s="2"/>
      <c r="R193" s="2"/>
      <c r="S193" s="2"/>
      <c r="T193" s="2"/>
      <c r="U193" s="2"/>
      <c r="V193" s="2"/>
      <c r="W193" s="2"/>
      <c r="X193" s="2"/>
      <c r="Y193" s="2"/>
      <c r="Z193" s="2"/>
    </row>
    <row r="194" spans="1:26" ht="15.75" customHeight="1">
      <c r="A194" s="2"/>
      <c r="B194" s="2"/>
      <c r="C194" s="20"/>
      <c r="D194" s="2"/>
      <c r="E194" s="20"/>
      <c r="F194" s="2"/>
      <c r="G194" s="20"/>
      <c r="H194" s="2"/>
      <c r="I194" s="2"/>
      <c r="J194" s="20"/>
      <c r="K194" s="2"/>
      <c r="L194" s="2"/>
      <c r="M194" s="2"/>
      <c r="N194" s="2"/>
      <c r="O194" s="2"/>
      <c r="P194" s="2"/>
      <c r="Q194" s="2"/>
      <c r="R194" s="2"/>
      <c r="S194" s="2"/>
      <c r="T194" s="2"/>
      <c r="U194" s="2"/>
      <c r="V194" s="2"/>
      <c r="W194" s="2"/>
      <c r="X194" s="2"/>
      <c r="Y194" s="2"/>
      <c r="Z194" s="2"/>
    </row>
    <row r="195" spans="1:26" ht="15.75" customHeight="1">
      <c r="A195" s="2"/>
      <c r="B195" s="2"/>
      <c r="C195" s="20"/>
      <c r="D195" s="2"/>
      <c r="E195" s="20"/>
      <c r="F195" s="2"/>
      <c r="G195" s="20"/>
      <c r="H195" s="2"/>
      <c r="I195" s="2"/>
      <c r="J195" s="20"/>
      <c r="K195" s="2"/>
      <c r="L195" s="2"/>
      <c r="M195" s="2"/>
      <c r="N195" s="2"/>
      <c r="O195" s="2"/>
      <c r="P195" s="2"/>
      <c r="Q195" s="2"/>
      <c r="R195" s="2"/>
      <c r="S195" s="2"/>
      <c r="T195" s="2"/>
      <c r="U195" s="2"/>
      <c r="V195" s="2"/>
      <c r="W195" s="2"/>
      <c r="X195" s="2"/>
      <c r="Y195" s="2"/>
      <c r="Z195" s="2"/>
    </row>
    <row r="196" spans="1:26" ht="15.75" customHeight="1">
      <c r="A196" s="2"/>
      <c r="B196" s="2"/>
      <c r="C196" s="20"/>
      <c r="D196" s="2"/>
      <c r="E196" s="20"/>
      <c r="F196" s="2"/>
      <c r="G196" s="20"/>
      <c r="H196" s="2"/>
      <c r="I196" s="2"/>
      <c r="J196" s="20"/>
      <c r="K196" s="2"/>
      <c r="L196" s="2"/>
      <c r="M196" s="2"/>
      <c r="N196" s="2"/>
      <c r="O196" s="2"/>
      <c r="P196" s="2"/>
      <c r="Q196" s="2"/>
      <c r="R196" s="2"/>
      <c r="S196" s="2"/>
      <c r="T196" s="2"/>
      <c r="U196" s="2"/>
      <c r="V196" s="2"/>
      <c r="W196" s="2"/>
      <c r="X196" s="2"/>
      <c r="Y196" s="2"/>
      <c r="Z196" s="2"/>
    </row>
    <row r="197" spans="1:26" ht="15.75" customHeight="1">
      <c r="A197" s="2"/>
      <c r="B197" s="2"/>
      <c r="C197" s="20"/>
      <c r="D197" s="2"/>
      <c r="E197" s="20"/>
      <c r="F197" s="2"/>
      <c r="G197" s="20"/>
      <c r="H197" s="2"/>
      <c r="I197" s="2"/>
      <c r="J197" s="20"/>
      <c r="K197" s="2"/>
      <c r="L197" s="2"/>
      <c r="M197" s="2"/>
      <c r="N197" s="2"/>
      <c r="O197" s="2"/>
      <c r="P197" s="2"/>
      <c r="Q197" s="2"/>
      <c r="R197" s="2"/>
      <c r="S197" s="2"/>
      <c r="T197" s="2"/>
      <c r="U197" s="2"/>
      <c r="V197" s="2"/>
      <c r="W197" s="2"/>
      <c r="X197" s="2"/>
      <c r="Y197" s="2"/>
      <c r="Z197" s="2"/>
    </row>
    <row r="198" spans="1:26" ht="15.75" customHeight="1">
      <c r="A198" s="2"/>
      <c r="B198" s="2"/>
      <c r="C198" s="20"/>
      <c r="D198" s="2"/>
      <c r="E198" s="20"/>
      <c r="F198" s="2"/>
      <c r="G198" s="20"/>
      <c r="H198" s="2"/>
      <c r="I198" s="2"/>
      <c r="J198" s="20"/>
      <c r="K198" s="2"/>
      <c r="L198" s="2"/>
      <c r="M198" s="2"/>
      <c r="N198" s="2"/>
      <c r="O198" s="2"/>
      <c r="P198" s="2"/>
      <c r="Q198" s="2"/>
      <c r="R198" s="2"/>
      <c r="S198" s="2"/>
      <c r="T198" s="2"/>
      <c r="U198" s="2"/>
      <c r="V198" s="2"/>
      <c r="W198" s="2"/>
      <c r="X198" s="2"/>
      <c r="Y198" s="2"/>
      <c r="Z198" s="2"/>
    </row>
    <row r="199" spans="1:26" ht="15.75" customHeight="1">
      <c r="A199" s="2"/>
      <c r="B199" s="2"/>
      <c r="C199" s="20"/>
      <c r="D199" s="2"/>
      <c r="E199" s="20"/>
      <c r="F199" s="2"/>
      <c r="G199" s="20"/>
      <c r="H199" s="2"/>
      <c r="I199" s="2"/>
      <c r="J199" s="20"/>
      <c r="K199" s="2"/>
      <c r="L199" s="2"/>
      <c r="M199" s="2"/>
      <c r="N199" s="2"/>
      <c r="O199" s="2"/>
      <c r="P199" s="2"/>
      <c r="Q199" s="2"/>
      <c r="R199" s="2"/>
      <c r="S199" s="2"/>
      <c r="T199" s="2"/>
      <c r="U199" s="2"/>
      <c r="V199" s="2"/>
      <c r="W199" s="2"/>
      <c r="X199" s="2"/>
      <c r="Y199" s="2"/>
      <c r="Z199" s="2"/>
    </row>
    <row r="200" spans="1:26" ht="15.75" customHeight="1">
      <c r="A200" s="2"/>
      <c r="B200" s="2"/>
      <c r="C200" s="20"/>
      <c r="D200" s="2"/>
      <c r="E200" s="20"/>
      <c r="F200" s="2"/>
      <c r="G200" s="20"/>
      <c r="H200" s="2"/>
      <c r="I200" s="2"/>
      <c r="J200" s="20"/>
      <c r="K200" s="2"/>
      <c r="L200" s="2"/>
      <c r="M200" s="2"/>
      <c r="N200" s="2"/>
      <c r="O200" s="2"/>
      <c r="P200" s="2"/>
      <c r="Q200" s="2"/>
      <c r="R200" s="2"/>
      <c r="S200" s="2"/>
      <c r="T200" s="2"/>
      <c r="U200" s="2"/>
      <c r="V200" s="2"/>
      <c r="W200" s="2"/>
      <c r="X200" s="2"/>
      <c r="Y200" s="2"/>
      <c r="Z200" s="2"/>
    </row>
    <row r="201" spans="1:26" ht="15.75" customHeight="1">
      <c r="A201" s="2"/>
      <c r="B201" s="2"/>
      <c r="C201" s="20"/>
      <c r="D201" s="2"/>
      <c r="E201" s="20"/>
      <c r="F201" s="2"/>
      <c r="G201" s="20"/>
      <c r="H201" s="2"/>
      <c r="I201" s="2"/>
      <c r="J201" s="20"/>
      <c r="K201" s="2"/>
      <c r="L201" s="2"/>
      <c r="M201" s="2"/>
      <c r="N201" s="2"/>
      <c r="O201" s="2"/>
      <c r="P201" s="2"/>
      <c r="Q201" s="2"/>
      <c r="R201" s="2"/>
      <c r="S201" s="2"/>
      <c r="T201" s="2"/>
      <c r="U201" s="2"/>
      <c r="V201" s="2"/>
      <c r="W201" s="2"/>
      <c r="X201" s="2"/>
      <c r="Y201" s="2"/>
      <c r="Z201" s="2"/>
    </row>
    <row r="202" spans="1:26" ht="15.75" customHeight="1">
      <c r="A202" s="2"/>
      <c r="B202" s="2"/>
      <c r="C202" s="20"/>
      <c r="D202" s="2"/>
      <c r="E202" s="20"/>
      <c r="F202" s="2"/>
      <c r="G202" s="20"/>
      <c r="H202" s="2"/>
      <c r="I202" s="2"/>
      <c r="J202" s="20"/>
      <c r="K202" s="2"/>
      <c r="L202" s="2"/>
      <c r="M202" s="2"/>
      <c r="N202" s="2"/>
      <c r="O202" s="2"/>
      <c r="P202" s="2"/>
      <c r="Q202" s="2"/>
      <c r="R202" s="2"/>
      <c r="S202" s="2"/>
      <c r="T202" s="2"/>
      <c r="U202" s="2"/>
      <c r="V202" s="2"/>
      <c r="W202" s="2"/>
      <c r="X202" s="2"/>
      <c r="Y202" s="2"/>
      <c r="Z202" s="2"/>
    </row>
    <row r="203" spans="1:26" ht="15.75" customHeight="1">
      <c r="A203" s="2"/>
      <c r="B203" s="2"/>
      <c r="C203" s="20"/>
      <c r="D203" s="2"/>
      <c r="E203" s="20"/>
      <c r="F203" s="2"/>
      <c r="G203" s="20"/>
      <c r="H203" s="2"/>
      <c r="I203" s="2"/>
      <c r="J203" s="20"/>
      <c r="K203" s="2"/>
      <c r="L203" s="2"/>
      <c r="M203" s="2"/>
      <c r="N203" s="2"/>
      <c r="O203" s="2"/>
      <c r="P203" s="2"/>
      <c r="Q203" s="2"/>
      <c r="R203" s="2"/>
      <c r="S203" s="2"/>
      <c r="T203" s="2"/>
      <c r="U203" s="2"/>
      <c r="V203" s="2"/>
      <c r="W203" s="2"/>
      <c r="X203" s="2"/>
      <c r="Y203" s="2"/>
      <c r="Z203" s="2"/>
    </row>
    <row r="204" spans="1:26" ht="15.75" customHeight="1">
      <c r="A204" s="2"/>
      <c r="B204" s="2"/>
      <c r="C204" s="20"/>
      <c r="D204" s="2"/>
      <c r="E204" s="20"/>
      <c r="F204" s="2"/>
      <c r="G204" s="20"/>
      <c r="H204" s="2"/>
      <c r="I204" s="2"/>
      <c r="J204" s="20"/>
      <c r="K204" s="2"/>
      <c r="L204" s="2"/>
      <c r="M204" s="2"/>
      <c r="N204" s="2"/>
      <c r="O204" s="2"/>
      <c r="P204" s="2"/>
      <c r="Q204" s="2"/>
      <c r="R204" s="2"/>
      <c r="S204" s="2"/>
      <c r="T204" s="2"/>
      <c r="U204" s="2"/>
      <c r="V204" s="2"/>
      <c r="W204" s="2"/>
      <c r="X204" s="2"/>
      <c r="Y204" s="2"/>
      <c r="Z204" s="2"/>
    </row>
    <row r="205" spans="1:26" ht="15.75" customHeight="1">
      <c r="A205" s="2"/>
      <c r="B205" s="2"/>
      <c r="C205" s="20"/>
      <c r="D205" s="2"/>
      <c r="E205" s="20"/>
      <c r="F205" s="2"/>
      <c r="G205" s="20"/>
      <c r="H205" s="2"/>
      <c r="I205" s="2"/>
      <c r="J205" s="20"/>
      <c r="K205" s="2"/>
      <c r="L205" s="2"/>
      <c r="M205" s="2"/>
      <c r="N205" s="2"/>
      <c r="O205" s="2"/>
      <c r="P205" s="2"/>
      <c r="Q205" s="2"/>
      <c r="R205" s="2"/>
      <c r="S205" s="2"/>
      <c r="T205" s="2"/>
      <c r="U205" s="2"/>
      <c r="V205" s="2"/>
      <c r="W205" s="2"/>
      <c r="X205" s="2"/>
      <c r="Y205" s="2"/>
      <c r="Z205" s="2"/>
    </row>
    <row r="206" spans="1:26" ht="15.75" customHeight="1">
      <c r="A206" s="2"/>
      <c r="B206" s="2"/>
      <c r="C206" s="20"/>
      <c r="D206" s="2"/>
      <c r="E206" s="20"/>
      <c r="F206" s="2"/>
      <c r="G206" s="20"/>
      <c r="H206" s="2"/>
      <c r="I206" s="2"/>
      <c r="J206" s="20"/>
      <c r="K206" s="2"/>
      <c r="L206" s="2"/>
      <c r="M206" s="2"/>
      <c r="N206" s="2"/>
      <c r="O206" s="2"/>
      <c r="P206" s="2"/>
      <c r="Q206" s="2"/>
      <c r="R206" s="2"/>
      <c r="S206" s="2"/>
      <c r="T206" s="2"/>
      <c r="U206" s="2"/>
      <c r="V206" s="2"/>
      <c r="W206" s="2"/>
      <c r="X206" s="2"/>
      <c r="Y206" s="2"/>
      <c r="Z206" s="2"/>
    </row>
    <row r="207" spans="1:26" ht="15.75" customHeight="1">
      <c r="A207" s="2"/>
      <c r="B207" s="2"/>
      <c r="C207" s="20"/>
      <c r="D207" s="2"/>
      <c r="E207" s="20"/>
      <c r="F207" s="2"/>
      <c r="G207" s="20"/>
      <c r="H207" s="2"/>
      <c r="I207" s="2"/>
      <c r="J207" s="20"/>
      <c r="K207" s="2"/>
      <c r="L207" s="2"/>
      <c r="M207" s="2"/>
      <c r="N207" s="2"/>
      <c r="O207" s="2"/>
      <c r="P207" s="2"/>
      <c r="Q207" s="2"/>
      <c r="R207" s="2"/>
      <c r="S207" s="2"/>
      <c r="T207" s="2"/>
      <c r="U207" s="2"/>
      <c r="V207" s="2"/>
      <c r="W207" s="2"/>
      <c r="X207" s="2"/>
      <c r="Y207" s="2"/>
      <c r="Z207" s="2"/>
    </row>
    <row r="208" spans="1:26" ht="15.75" customHeight="1">
      <c r="A208" s="2"/>
      <c r="B208" s="2"/>
      <c r="C208" s="20"/>
      <c r="D208" s="2"/>
      <c r="E208" s="20"/>
      <c r="F208" s="2"/>
      <c r="G208" s="20"/>
      <c r="H208" s="2"/>
      <c r="I208" s="2"/>
      <c r="J208" s="20"/>
      <c r="K208" s="2"/>
      <c r="L208" s="2"/>
      <c r="M208" s="2"/>
      <c r="N208" s="2"/>
      <c r="O208" s="2"/>
      <c r="P208" s="2"/>
      <c r="Q208" s="2"/>
      <c r="R208" s="2"/>
      <c r="S208" s="2"/>
      <c r="T208" s="2"/>
      <c r="U208" s="2"/>
      <c r="V208" s="2"/>
      <c r="W208" s="2"/>
      <c r="X208" s="2"/>
      <c r="Y208" s="2"/>
      <c r="Z208" s="2"/>
    </row>
    <row r="209" spans="1:26" ht="15.75" customHeight="1">
      <c r="A209" s="2"/>
      <c r="B209" s="2"/>
      <c r="C209" s="20"/>
      <c r="D209" s="2"/>
      <c r="E209" s="20"/>
      <c r="F209" s="2"/>
      <c r="G209" s="20"/>
      <c r="H209" s="2"/>
      <c r="I209" s="2"/>
      <c r="J209" s="20"/>
      <c r="K209" s="2"/>
      <c r="L209" s="2"/>
      <c r="M209" s="2"/>
      <c r="N209" s="2"/>
      <c r="O209" s="2"/>
      <c r="P209" s="2"/>
      <c r="Q209" s="2"/>
      <c r="R209" s="2"/>
      <c r="S209" s="2"/>
      <c r="T209" s="2"/>
      <c r="U209" s="2"/>
      <c r="V209" s="2"/>
      <c r="W209" s="2"/>
      <c r="X209" s="2"/>
      <c r="Y209" s="2"/>
      <c r="Z209" s="2"/>
    </row>
    <row r="210" spans="1:26" ht="15.75" customHeight="1">
      <c r="A210" s="2"/>
      <c r="B210" s="2"/>
      <c r="C210" s="20"/>
      <c r="D210" s="2"/>
      <c r="E210" s="20"/>
      <c r="F210" s="2"/>
      <c r="G210" s="20"/>
      <c r="H210" s="2"/>
      <c r="I210" s="2"/>
      <c r="J210" s="20"/>
      <c r="K210" s="2"/>
      <c r="L210" s="2"/>
      <c r="M210" s="2"/>
      <c r="N210" s="2"/>
      <c r="O210" s="2"/>
      <c r="P210" s="2"/>
      <c r="Q210" s="2"/>
      <c r="R210" s="2"/>
      <c r="S210" s="2"/>
      <c r="T210" s="2"/>
      <c r="U210" s="2"/>
      <c r="V210" s="2"/>
      <c r="W210" s="2"/>
      <c r="X210" s="2"/>
      <c r="Y210" s="2"/>
      <c r="Z210" s="2"/>
    </row>
    <row r="211" spans="1:26" ht="15.75" customHeight="1">
      <c r="A211" s="2"/>
      <c r="B211" s="2"/>
      <c r="C211" s="20"/>
      <c r="D211" s="2"/>
      <c r="E211" s="20"/>
      <c r="F211" s="2"/>
      <c r="G211" s="20"/>
      <c r="H211" s="2"/>
      <c r="I211" s="2"/>
      <c r="J211" s="20"/>
      <c r="K211" s="2"/>
      <c r="L211" s="2"/>
      <c r="M211" s="2"/>
      <c r="N211" s="2"/>
      <c r="O211" s="2"/>
      <c r="P211" s="2"/>
      <c r="Q211" s="2"/>
      <c r="R211" s="2"/>
      <c r="S211" s="2"/>
      <c r="T211" s="2"/>
      <c r="U211" s="2"/>
      <c r="V211" s="2"/>
      <c r="W211" s="2"/>
      <c r="X211" s="2"/>
      <c r="Y211" s="2"/>
      <c r="Z211" s="2"/>
    </row>
    <row r="212" spans="1:26" ht="15.75" customHeight="1">
      <c r="A212" s="2"/>
      <c r="B212" s="2"/>
      <c r="C212" s="20"/>
      <c r="D212" s="2"/>
      <c r="E212" s="20"/>
      <c r="F212" s="2"/>
      <c r="G212" s="20"/>
      <c r="H212" s="2"/>
      <c r="I212" s="2"/>
      <c r="J212" s="20"/>
      <c r="K212" s="2"/>
      <c r="L212" s="2"/>
      <c r="M212" s="2"/>
      <c r="N212" s="2"/>
      <c r="O212" s="2"/>
      <c r="P212" s="2"/>
      <c r="Q212" s="2"/>
      <c r="R212" s="2"/>
      <c r="S212" s="2"/>
      <c r="T212" s="2"/>
      <c r="U212" s="2"/>
      <c r="V212" s="2"/>
      <c r="W212" s="2"/>
      <c r="X212" s="2"/>
      <c r="Y212" s="2"/>
      <c r="Z212" s="2"/>
    </row>
    <row r="213" spans="1:26" ht="15.75" customHeight="1">
      <c r="A213" s="2"/>
      <c r="B213" s="2"/>
      <c r="C213" s="20"/>
      <c r="D213" s="2"/>
      <c r="E213" s="20"/>
      <c r="F213" s="2"/>
      <c r="G213" s="20"/>
      <c r="H213" s="2"/>
      <c r="I213" s="2"/>
      <c r="J213" s="20"/>
      <c r="K213" s="2"/>
      <c r="L213" s="2"/>
      <c r="M213" s="2"/>
      <c r="N213" s="2"/>
      <c r="O213" s="2"/>
      <c r="P213" s="2"/>
      <c r="Q213" s="2"/>
      <c r="R213" s="2"/>
      <c r="S213" s="2"/>
      <c r="T213" s="2"/>
      <c r="U213" s="2"/>
      <c r="V213" s="2"/>
      <c r="W213" s="2"/>
      <c r="X213" s="2"/>
      <c r="Y213" s="2"/>
      <c r="Z213" s="2"/>
    </row>
    <row r="214" spans="1:26" ht="15.75" customHeight="1">
      <c r="A214" s="2"/>
      <c r="B214" s="2"/>
      <c r="C214" s="20"/>
      <c r="D214" s="2"/>
      <c r="E214" s="20"/>
      <c r="F214" s="2"/>
      <c r="G214" s="20"/>
      <c r="H214" s="2"/>
      <c r="I214" s="2"/>
      <c r="J214" s="20"/>
      <c r="K214" s="2"/>
      <c r="L214" s="2"/>
      <c r="M214" s="2"/>
      <c r="N214" s="2"/>
      <c r="O214" s="2"/>
      <c r="P214" s="2"/>
      <c r="Q214" s="2"/>
      <c r="R214" s="2"/>
      <c r="S214" s="2"/>
      <c r="T214" s="2"/>
      <c r="U214" s="2"/>
      <c r="V214" s="2"/>
      <c r="W214" s="2"/>
      <c r="X214" s="2"/>
      <c r="Y214" s="2"/>
      <c r="Z214" s="2"/>
    </row>
    <row r="215" spans="1:26" ht="15.75" customHeight="1">
      <c r="A215" s="2"/>
      <c r="B215" s="2"/>
      <c r="C215" s="20"/>
      <c r="D215" s="2"/>
      <c r="E215" s="20"/>
      <c r="F215" s="2"/>
      <c r="G215" s="20"/>
      <c r="H215" s="2"/>
      <c r="I215" s="2"/>
      <c r="J215" s="20"/>
      <c r="K215" s="2"/>
      <c r="L215" s="2"/>
      <c r="M215" s="2"/>
      <c r="N215" s="2"/>
      <c r="O215" s="2"/>
      <c r="P215" s="2"/>
      <c r="Q215" s="2"/>
      <c r="R215" s="2"/>
      <c r="S215" s="2"/>
      <c r="T215" s="2"/>
      <c r="U215" s="2"/>
      <c r="V215" s="2"/>
      <c r="W215" s="2"/>
      <c r="X215" s="2"/>
      <c r="Y215" s="2"/>
      <c r="Z215" s="2"/>
    </row>
    <row r="216" spans="1:26" ht="15.75" customHeight="1">
      <c r="A216" s="2"/>
      <c r="B216" s="2"/>
      <c r="C216" s="20"/>
      <c r="D216" s="2"/>
      <c r="E216" s="20"/>
      <c r="F216" s="2"/>
      <c r="G216" s="20"/>
      <c r="H216" s="2"/>
      <c r="I216" s="2"/>
      <c r="J216" s="20"/>
      <c r="K216" s="2"/>
      <c r="L216" s="2"/>
      <c r="M216" s="2"/>
      <c r="N216" s="2"/>
      <c r="O216" s="2"/>
      <c r="P216" s="2"/>
      <c r="Q216" s="2"/>
      <c r="R216" s="2"/>
      <c r="S216" s="2"/>
      <c r="T216" s="2"/>
      <c r="U216" s="2"/>
      <c r="V216" s="2"/>
      <c r="W216" s="2"/>
      <c r="X216" s="2"/>
      <c r="Y216" s="2"/>
      <c r="Z216" s="2"/>
    </row>
    <row r="217" spans="1:26" ht="15.75" customHeight="1">
      <c r="A217" s="2"/>
      <c r="B217" s="2"/>
      <c r="C217" s="20"/>
      <c r="D217" s="2"/>
      <c r="E217" s="20"/>
      <c r="F217" s="2"/>
      <c r="G217" s="20"/>
      <c r="H217" s="2"/>
      <c r="I217" s="2"/>
      <c r="J217" s="20"/>
      <c r="K217" s="2"/>
      <c r="L217" s="2"/>
      <c r="M217" s="2"/>
      <c r="N217" s="2"/>
      <c r="O217" s="2"/>
      <c r="P217" s="2"/>
      <c r="Q217" s="2"/>
      <c r="R217" s="2"/>
      <c r="S217" s="2"/>
      <c r="T217" s="2"/>
      <c r="U217" s="2"/>
      <c r="V217" s="2"/>
      <c r="W217" s="2"/>
      <c r="X217" s="2"/>
      <c r="Y217" s="2"/>
      <c r="Z217" s="2"/>
    </row>
    <row r="218" spans="1:26" ht="15.75" customHeight="1">
      <c r="A218" s="2"/>
      <c r="B218" s="2"/>
      <c r="C218" s="20"/>
      <c r="D218" s="2"/>
      <c r="E218" s="20"/>
      <c r="F218" s="2"/>
      <c r="G218" s="20"/>
      <c r="H218" s="2"/>
      <c r="I218" s="2"/>
      <c r="J218" s="20"/>
      <c r="K218" s="2"/>
      <c r="L218" s="2"/>
      <c r="M218" s="2"/>
      <c r="N218" s="2"/>
      <c r="O218" s="2"/>
      <c r="P218" s="2"/>
      <c r="Q218" s="2"/>
      <c r="R218" s="2"/>
      <c r="S218" s="2"/>
      <c r="T218" s="2"/>
      <c r="U218" s="2"/>
      <c r="V218" s="2"/>
      <c r="W218" s="2"/>
      <c r="X218" s="2"/>
      <c r="Y218" s="2"/>
      <c r="Z218" s="2"/>
    </row>
    <row r="219" spans="1:26" ht="15.75" customHeight="1">
      <c r="A219" s="2"/>
      <c r="B219" s="2"/>
      <c r="C219" s="20"/>
      <c r="D219" s="2"/>
      <c r="E219" s="20"/>
      <c r="F219" s="2"/>
      <c r="G219" s="20"/>
      <c r="H219" s="2"/>
      <c r="I219" s="2"/>
      <c r="J219" s="20"/>
      <c r="K219" s="2"/>
      <c r="L219" s="2"/>
      <c r="M219" s="2"/>
      <c r="N219" s="2"/>
      <c r="O219" s="2"/>
      <c r="P219" s="2"/>
      <c r="Q219" s="2"/>
      <c r="R219" s="2"/>
      <c r="S219" s="2"/>
      <c r="T219" s="2"/>
      <c r="U219" s="2"/>
      <c r="V219" s="2"/>
      <c r="W219" s="2"/>
      <c r="X219" s="2"/>
      <c r="Y219" s="2"/>
      <c r="Z219" s="2"/>
    </row>
    <row r="220" spans="1:26" ht="15.75" customHeight="1">
      <c r="A220" s="2"/>
      <c r="B220" s="2"/>
      <c r="C220" s="20"/>
      <c r="D220" s="2"/>
      <c r="E220" s="20"/>
      <c r="F220" s="2"/>
      <c r="G220" s="20"/>
      <c r="H220" s="2"/>
      <c r="I220" s="2"/>
      <c r="J220" s="20"/>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3:D3"/>
    <mergeCell ref="A15:D15"/>
    <mergeCell ref="A16:K16"/>
    <mergeCell ref="A1:K1"/>
    <mergeCell ref="A2:A4"/>
    <mergeCell ref="B2:F2"/>
    <mergeCell ref="G2:K2"/>
    <mergeCell ref="E3:F3"/>
    <mergeCell ref="H3:I3"/>
    <mergeCell ref="J3:K3"/>
  </mergeCells>
  <phoneticPr fontId="37" type="noConversion"/>
  <hyperlinks>
    <hyperlink ref="L1" location="'本篇表次'!A1" display="回本篇表次"/>
  </hyperlinks>
  <printOptions horizontalCentered="1" verticalCentered="1"/>
  <pageMargins left="0.39370078740157483" right="0.39370078740157483" top="0.74803149606299213" bottom="0.74803149606299213"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U1000"/>
  <sheetViews>
    <sheetView showGridLines="0" workbookViewId="0">
      <selection sqref="A1:J1"/>
    </sheetView>
  </sheetViews>
  <sheetFormatPr defaultColWidth="11.25" defaultRowHeight="15" customHeight="1"/>
  <cols>
    <col min="1" max="1" width="14.75" bestFit="1" customWidth="1"/>
    <col min="2" max="2" width="15.5" customWidth="1"/>
    <col min="3" max="10" width="12.875" customWidth="1"/>
    <col min="11" max="11" width="10.875" customWidth="1"/>
    <col min="12" max="21" width="5.375" customWidth="1"/>
    <col min="22" max="26" width="8.625" customWidth="1"/>
  </cols>
  <sheetData>
    <row r="1" spans="1:21" ht="29.25" customHeight="1">
      <c r="A1" s="244" t="s">
        <v>317</v>
      </c>
      <c r="B1" s="215"/>
      <c r="C1" s="215"/>
      <c r="D1" s="215"/>
      <c r="E1" s="215"/>
      <c r="F1" s="215"/>
      <c r="G1" s="215"/>
      <c r="H1" s="215"/>
      <c r="I1" s="215"/>
      <c r="J1" s="215"/>
      <c r="K1" s="7" t="s">
        <v>0</v>
      </c>
      <c r="L1" s="106"/>
      <c r="M1" s="106"/>
      <c r="N1" s="106"/>
      <c r="O1" s="106"/>
      <c r="P1" s="106"/>
      <c r="Q1" s="106"/>
      <c r="R1" s="106"/>
      <c r="S1" s="106"/>
      <c r="T1" s="106"/>
      <c r="U1" s="106"/>
    </row>
    <row r="2" spans="1:21" ht="22.5" customHeight="1">
      <c r="A2" s="248" t="s">
        <v>318</v>
      </c>
      <c r="B2" s="215"/>
      <c r="C2" s="215"/>
      <c r="D2" s="215"/>
      <c r="E2" s="215"/>
      <c r="F2" s="215"/>
      <c r="G2" s="215"/>
      <c r="H2" s="215"/>
      <c r="I2" s="215"/>
      <c r="J2" s="215"/>
      <c r="K2" s="107"/>
      <c r="L2" s="107"/>
      <c r="M2" s="107"/>
      <c r="N2" s="107"/>
      <c r="O2" s="107"/>
      <c r="P2" s="107"/>
      <c r="Q2" s="107"/>
      <c r="R2" s="107"/>
      <c r="S2" s="107"/>
      <c r="T2" s="107"/>
      <c r="U2" s="107"/>
    </row>
    <row r="3" spans="1:21" ht="25.5" customHeight="1">
      <c r="A3" s="249"/>
      <c r="B3" s="218" t="s">
        <v>319</v>
      </c>
      <c r="C3" s="222" t="s">
        <v>320</v>
      </c>
      <c r="D3" s="223"/>
      <c r="E3" s="223"/>
      <c r="F3" s="223"/>
      <c r="G3" s="223"/>
      <c r="H3" s="223"/>
      <c r="I3" s="223"/>
      <c r="J3" s="223"/>
      <c r="K3" s="108"/>
      <c r="L3" s="108"/>
      <c r="M3" s="108"/>
      <c r="N3" s="108"/>
      <c r="O3" s="108"/>
      <c r="P3" s="108"/>
      <c r="Q3" s="108"/>
      <c r="R3" s="108"/>
      <c r="S3" s="108"/>
      <c r="T3" s="108"/>
      <c r="U3" s="108"/>
    </row>
    <row r="4" spans="1:21" ht="25.5" customHeight="1">
      <c r="A4" s="215"/>
      <c r="B4" s="219"/>
      <c r="C4" s="250" t="s">
        <v>145</v>
      </c>
      <c r="D4" s="219"/>
      <c r="E4" s="251" t="s">
        <v>321</v>
      </c>
      <c r="F4" s="219"/>
      <c r="G4" s="252" t="s">
        <v>322</v>
      </c>
      <c r="H4" s="219"/>
      <c r="I4" s="252" t="s">
        <v>323</v>
      </c>
      <c r="J4" s="219"/>
      <c r="K4" s="108"/>
      <c r="L4" s="108"/>
      <c r="M4" s="108"/>
      <c r="N4" s="108"/>
      <c r="O4" s="108"/>
      <c r="P4" s="108"/>
      <c r="Q4" s="108"/>
      <c r="R4" s="108"/>
      <c r="S4" s="108"/>
      <c r="T4" s="108"/>
      <c r="U4" s="108"/>
    </row>
    <row r="5" spans="1:21" ht="25.5" customHeight="1">
      <c r="B5" s="11" t="s">
        <v>9</v>
      </c>
      <c r="C5" s="11" t="s">
        <v>9</v>
      </c>
      <c r="D5" s="9" t="s">
        <v>10</v>
      </c>
      <c r="E5" s="11" t="s">
        <v>9</v>
      </c>
      <c r="F5" s="9" t="s">
        <v>10</v>
      </c>
      <c r="G5" s="11" t="s">
        <v>9</v>
      </c>
      <c r="H5" s="9" t="s">
        <v>10</v>
      </c>
      <c r="I5" s="11" t="s">
        <v>9</v>
      </c>
      <c r="J5" s="9" t="s">
        <v>10</v>
      </c>
      <c r="K5" s="108"/>
      <c r="L5" s="108"/>
      <c r="M5" s="108"/>
      <c r="N5" s="108"/>
      <c r="O5" s="108"/>
      <c r="P5" s="108"/>
      <c r="Q5" s="108"/>
      <c r="R5" s="108"/>
      <c r="S5" s="108"/>
      <c r="T5" s="108"/>
      <c r="U5" s="108"/>
    </row>
    <row r="6" spans="1:21" ht="25.5" customHeight="1">
      <c r="A6" s="109" t="s">
        <v>324</v>
      </c>
      <c r="B6" s="57">
        <f t="shared" ref="B6:C6" si="0">B7+B8+B9+B10+B11</f>
        <v>29778</v>
      </c>
      <c r="C6" s="57">
        <f t="shared" si="0"/>
        <v>5024</v>
      </c>
      <c r="D6" s="83">
        <f>C6/B6*100</f>
        <v>16.871515884209821</v>
      </c>
      <c r="E6" s="57">
        <f>E7+E8+E9+E10+E11</f>
        <v>2363</v>
      </c>
      <c r="F6" s="83">
        <f>E6/$B$6*100</f>
        <v>7.935388541876554</v>
      </c>
      <c r="G6" s="57">
        <f>G7+G8+G9+G10+G11</f>
        <v>1353</v>
      </c>
      <c r="H6" s="83">
        <f>G6/$B$6*100</f>
        <v>4.5436228087850088</v>
      </c>
      <c r="I6" s="57">
        <f>I7+I8+I9+I10+I11</f>
        <v>1308</v>
      </c>
      <c r="J6" s="83">
        <f>I6/$B$6*100</f>
        <v>4.3925045335482569</v>
      </c>
      <c r="K6" s="108"/>
      <c r="L6" s="108"/>
      <c r="M6" s="108"/>
      <c r="N6" s="108"/>
      <c r="O6" s="108"/>
      <c r="P6" s="108"/>
      <c r="Q6" s="108"/>
      <c r="R6" s="108"/>
      <c r="S6" s="108"/>
      <c r="T6" s="108"/>
      <c r="U6" s="108"/>
    </row>
    <row r="7" spans="1:21" ht="25.5" customHeight="1">
      <c r="A7" s="109" t="s">
        <v>325</v>
      </c>
      <c r="B7" s="57">
        <v>5831</v>
      </c>
      <c r="C7" s="57">
        <v>1177</v>
      </c>
      <c r="D7" s="110">
        <v>20.185216943920427</v>
      </c>
      <c r="E7" s="57">
        <v>591</v>
      </c>
      <c r="F7" s="110">
        <v>10.135482764534386</v>
      </c>
      <c r="G7" s="57">
        <v>323</v>
      </c>
      <c r="H7" s="110">
        <v>5.5393586005830908</v>
      </c>
      <c r="I7" s="57">
        <v>263</v>
      </c>
      <c r="J7" s="110">
        <v>4.5103755788029503</v>
      </c>
      <c r="K7" s="107"/>
      <c r="L7" s="107"/>
      <c r="M7" s="107"/>
      <c r="N7" s="107"/>
      <c r="O7" s="107"/>
      <c r="P7" s="107"/>
      <c r="Q7" s="107"/>
      <c r="R7" s="107"/>
      <c r="S7" s="107"/>
      <c r="T7" s="107"/>
      <c r="U7" s="107"/>
    </row>
    <row r="8" spans="1:21" ht="25.5" customHeight="1">
      <c r="A8" s="109" t="s">
        <v>326</v>
      </c>
      <c r="B8" s="57">
        <v>6479</v>
      </c>
      <c r="C8" s="57">
        <v>1338</v>
      </c>
      <c r="D8" s="110">
        <v>20.651335082574469</v>
      </c>
      <c r="E8" s="57">
        <v>500</v>
      </c>
      <c r="F8" s="110">
        <v>7.717240314863405</v>
      </c>
      <c r="G8" s="57">
        <v>394</v>
      </c>
      <c r="H8" s="110">
        <v>6.0811853681123633</v>
      </c>
      <c r="I8" s="57">
        <v>444</v>
      </c>
      <c r="J8" s="110">
        <v>6.8529093995987029</v>
      </c>
      <c r="K8" s="107"/>
      <c r="L8" s="107"/>
      <c r="M8" s="107"/>
      <c r="N8" s="107"/>
      <c r="O8" s="107"/>
      <c r="P8" s="107"/>
      <c r="Q8" s="107"/>
      <c r="R8" s="107"/>
      <c r="S8" s="107"/>
      <c r="T8" s="107"/>
      <c r="U8" s="107"/>
    </row>
    <row r="9" spans="1:21" ht="25.5" customHeight="1">
      <c r="A9" s="109" t="s">
        <v>327</v>
      </c>
      <c r="B9" s="57">
        <v>6439</v>
      </c>
      <c r="C9" s="57">
        <v>1418</v>
      </c>
      <c r="D9" s="110">
        <v>22.022053113837554</v>
      </c>
      <c r="E9" s="57">
        <v>583</v>
      </c>
      <c r="F9" s="110">
        <v>9.0542009628824349</v>
      </c>
      <c r="G9" s="57">
        <v>307</v>
      </c>
      <c r="H9" s="110">
        <v>4.7678210902314024</v>
      </c>
      <c r="I9" s="57">
        <v>528</v>
      </c>
      <c r="J9" s="110">
        <v>8.200031060723715</v>
      </c>
      <c r="K9" s="107"/>
      <c r="L9" s="107"/>
      <c r="M9" s="107"/>
      <c r="N9" s="107"/>
      <c r="O9" s="107"/>
      <c r="P9" s="107"/>
      <c r="Q9" s="107"/>
      <c r="R9" s="107"/>
      <c r="S9" s="107"/>
      <c r="T9" s="107"/>
      <c r="U9" s="107"/>
    </row>
    <row r="10" spans="1:21" ht="25.5" customHeight="1">
      <c r="A10" s="111" t="s">
        <v>328</v>
      </c>
      <c r="B10" s="112">
        <v>5630</v>
      </c>
      <c r="C10" s="112">
        <v>875</v>
      </c>
      <c r="D10" s="113">
        <v>15.541740674955594</v>
      </c>
      <c r="E10" s="112">
        <v>489</v>
      </c>
      <c r="F10" s="113">
        <v>8.6856127886323264</v>
      </c>
      <c r="G10" s="112">
        <v>313</v>
      </c>
      <c r="H10" s="113">
        <v>5.5595026642984013</v>
      </c>
      <c r="I10" s="112">
        <v>73</v>
      </c>
      <c r="J10" s="113">
        <v>1.2966252220248669</v>
      </c>
      <c r="K10" s="107"/>
      <c r="L10" s="110"/>
      <c r="M10" s="107"/>
      <c r="N10" s="107"/>
      <c r="O10" s="107"/>
      <c r="P10" s="107"/>
      <c r="Q10" s="107"/>
      <c r="R10" s="107"/>
      <c r="S10" s="107"/>
      <c r="T10" s="107"/>
      <c r="U10" s="107"/>
    </row>
    <row r="11" spans="1:21" ht="25.5" customHeight="1">
      <c r="A11" s="111" t="s">
        <v>329</v>
      </c>
      <c r="B11" s="112">
        <v>5399</v>
      </c>
      <c r="C11" s="112">
        <v>216</v>
      </c>
      <c r="D11" s="113">
        <v>4.000740877940359</v>
      </c>
      <c r="E11" s="112">
        <v>200</v>
      </c>
      <c r="F11" s="113">
        <v>3.7043897017966287</v>
      </c>
      <c r="G11" s="112">
        <v>16</v>
      </c>
      <c r="H11" s="113">
        <v>0.2963511761437303</v>
      </c>
      <c r="I11" s="112">
        <v>0</v>
      </c>
      <c r="J11" s="137">
        <v>0</v>
      </c>
      <c r="K11" s="107"/>
      <c r="L11" s="39"/>
      <c r="M11" s="107"/>
      <c r="N11" s="107"/>
      <c r="O11" s="107"/>
      <c r="P11" s="107"/>
      <c r="Q11" s="107"/>
      <c r="R11" s="107"/>
      <c r="S11" s="107"/>
      <c r="T11" s="107"/>
      <c r="U11" s="107"/>
    </row>
    <row r="12" spans="1:21" ht="18" customHeight="1">
      <c r="A12" s="233" t="s">
        <v>330</v>
      </c>
      <c r="B12" s="221"/>
      <c r="C12" s="221"/>
      <c r="D12" s="221"/>
      <c r="E12" s="221"/>
      <c r="F12" s="221"/>
      <c r="G12" s="221"/>
      <c r="H12" s="221"/>
      <c r="I12" s="221"/>
      <c r="J12" s="43"/>
      <c r="K12" s="107"/>
      <c r="L12" s="39"/>
      <c r="M12" s="107"/>
      <c r="N12" s="107"/>
      <c r="O12" s="107"/>
      <c r="P12" s="107"/>
      <c r="Q12" s="107"/>
      <c r="R12" s="107"/>
      <c r="S12" s="107"/>
      <c r="T12" s="107"/>
      <c r="U12" s="107"/>
    </row>
    <row r="13" spans="1:21" ht="82.5" customHeight="1">
      <c r="A13" s="246" t="s">
        <v>471</v>
      </c>
      <c r="B13" s="215"/>
      <c r="C13" s="215"/>
      <c r="D13" s="215"/>
      <c r="E13" s="215"/>
      <c r="F13" s="215"/>
      <c r="G13" s="215"/>
      <c r="H13" s="215"/>
      <c r="I13" s="215"/>
      <c r="J13" s="215"/>
      <c r="K13" s="107"/>
      <c r="L13" s="39"/>
      <c r="M13" s="107"/>
      <c r="N13" s="107"/>
      <c r="O13" s="107"/>
      <c r="P13" s="107"/>
      <c r="Q13" s="107"/>
      <c r="R13" s="107"/>
      <c r="S13" s="107"/>
      <c r="T13" s="107"/>
      <c r="U13" s="107"/>
    </row>
    <row r="14" spans="1:21" ht="18" customHeight="1">
      <c r="A14" s="114"/>
      <c r="B14" s="96"/>
      <c r="C14" s="96"/>
      <c r="D14" s="96"/>
      <c r="E14" s="96"/>
      <c r="F14" s="96"/>
      <c r="G14" s="96"/>
      <c r="H14" s="96"/>
      <c r="I14" s="96"/>
      <c r="J14" s="96"/>
      <c r="K14" s="107"/>
      <c r="L14" s="39"/>
      <c r="M14" s="107"/>
      <c r="N14" s="107"/>
      <c r="O14" s="107"/>
      <c r="P14" s="107"/>
      <c r="Q14" s="107"/>
      <c r="R14" s="107"/>
      <c r="S14" s="107"/>
      <c r="T14" s="107"/>
      <c r="U14" s="107"/>
    </row>
    <row r="15" spans="1:21" ht="18" customHeight="1">
      <c r="A15" s="114"/>
      <c r="B15" s="96"/>
      <c r="C15" s="96"/>
      <c r="D15" s="96"/>
      <c r="E15" s="96"/>
      <c r="F15" s="96"/>
      <c r="G15" s="96"/>
      <c r="H15" s="96"/>
      <c r="I15" s="96"/>
      <c r="J15" s="96"/>
      <c r="K15" s="107"/>
      <c r="L15" s="39"/>
      <c r="M15" s="107"/>
      <c r="N15" s="107"/>
      <c r="O15" s="107"/>
      <c r="P15" s="107"/>
      <c r="Q15" s="107"/>
      <c r="R15" s="107"/>
      <c r="S15" s="107"/>
      <c r="T15" s="107"/>
      <c r="U15" s="107"/>
    </row>
    <row r="16" spans="1:21" ht="18" customHeight="1">
      <c r="A16" s="114"/>
      <c r="B16" s="247"/>
      <c r="C16" s="215"/>
      <c r="E16" s="96"/>
      <c r="F16" s="96"/>
      <c r="G16" s="96"/>
      <c r="H16" s="96"/>
      <c r="I16" s="96"/>
      <c r="J16" s="96"/>
      <c r="K16" s="107"/>
      <c r="L16" s="107"/>
      <c r="M16" s="107"/>
      <c r="N16" s="107"/>
      <c r="O16" s="107"/>
      <c r="P16" s="107"/>
      <c r="Q16" s="107"/>
      <c r="R16" s="107"/>
      <c r="S16" s="107"/>
      <c r="T16" s="107"/>
      <c r="U16" s="107"/>
    </row>
    <row r="17" spans="1:21" ht="18" customHeight="1">
      <c r="A17" s="114"/>
      <c r="B17" s="96"/>
      <c r="C17" s="96"/>
      <c r="D17" s="96"/>
      <c r="E17" s="96"/>
      <c r="F17" s="96"/>
      <c r="G17" s="96"/>
      <c r="H17" s="96"/>
      <c r="I17" s="96"/>
      <c r="J17" s="96"/>
      <c r="K17" s="107"/>
      <c r="L17" s="107"/>
      <c r="M17" s="107"/>
      <c r="N17" s="107"/>
      <c r="O17" s="107"/>
      <c r="P17" s="107"/>
      <c r="Q17" s="107"/>
      <c r="R17" s="107"/>
      <c r="S17" s="107"/>
      <c r="T17" s="107"/>
      <c r="U17" s="107"/>
    </row>
    <row r="18" spans="1:21" ht="18" customHeight="1">
      <c r="A18" s="115"/>
      <c r="B18" s="115"/>
      <c r="C18" s="115"/>
      <c r="D18" s="115"/>
      <c r="E18" s="115"/>
      <c r="F18" s="115"/>
      <c r="G18" s="115"/>
      <c r="H18" s="115"/>
      <c r="I18" s="115"/>
      <c r="J18" s="115"/>
      <c r="K18" s="107"/>
      <c r="L18" s="107"/>
      <c r="M18" s="107"/>
      <c r="N18" s="107"/>
      <c r="O18" s="107"/>
      <c r="P18" s="107"/>
      <c r="Q18" s="107"/>
      <c r="R18" s="107"/>
      <c r="S18" s="107"/>
      <c r="T18" s="107"/>
      <c r="U18" s="107"/>
    </row>
    <row r="19" spans="1:21" ht="18" customHeight="1">
      <c r="A19" s="115"/>
      <c r="B19" s="115"/>
      <c r="C19" s="115" t="s">
        <v>331</v>
      </c>
      <c r="D19" s="115"/>
      <c r="E19" s="115"/>
      <c r="F19" s="115"/>
      <c r="G19" s="115"/>
      <c r="H19" s="115"/>
      <c r="I19" s="115"/>
      <c r="J19" s="115"/>
      <c r="K19" s="107"/>
      <c r="L19" s="107"/>
      <c r="M19" s="107"/>
      <c r="N19" s="107"/>
      <c r="O19" s="107"/>
      <c r="P19" s="107"/>
      <c r="Q19" s="107"/>
      <c r="R19" s="107"/>
      <c r="S19" s="107"/>
      <c r="T19" s="107"/>
      <c r="U19" s="107"/>
    </row>
    <row r="20" spans="1:21" ht="18" customHeight="1">
      <c r="A20" s="115"/>
      <c r="B20" s="115"/>
      <c r="C20" s="115" t="s">
        <v>331</v>
      </c>
      <c r="D20" s="115"/>
      <c r="E20" s="115" t="s">
        <v>332</v>
      </c>
      <c r="F20" s="115"/>
      <c r="G20" s="115" t="s">
        <v>331</v>
      </c>
      <c r="H20" s="115"/>
      <c r="I20" s="115"/>
      <c r="J20" s="115"/>
      <c r="K20" s="107"/>
      <c r="L20" s="107"/>
      <c r="M20" s="107"/>
      <c r="N20" s="107"/>
      <c r="O20" s="107"/>
      <c r="P20" s="107"/>
      <c r="Q20" s="107"/>
      <c r="R20" s="107"/>
      <c r="S20" s="107"/>
      <c r="T20" s="107"/>
      <c r="U20" s="107"/>
    </row>
    <row r="21" spans="1:21" ht="18" customHeight="1">
      <c r="A21" s="115"/>
      <c r="B21" s="115"/>
      <c r="C21" s="115"/>
      <c r="D21" s="115"/>
      <c r="E21" s="115"/>
      <c r="F21" s="115"/>
      <c r="G21" s="115"/>
      <c r="H21" s="115"/>
      <c r="I21" s="115"/>
      <c r="J21" s="115"/>
      <c r="K21" s="107"/>
      <c r="L21" s="107"/>
      <c r="M21" s="107"/>
      <c r="N21" s="107"/>
      <c r="O21" s="107"/>
      <c r="P21" s="107"/>
      <c r="Q21" s="107"/>
      <c r="R21" s="107"/>
      <c r="S21" s="107"/>
      <c r="T21" s="107"/>
      <c r="U21" s="107"/>
    </row>
    <row r="22" spans="1:21" ht="20.25" customHeight="1">
      <c r="A22" s="115"/>
      <c r="B22" s="115"/>
      <c r="C22" s="115"/>
      <c r="D22" s="115"/>
      <c r="E22" s="115"/>
      <c r="F22" s="115"/>
      <c r="G22" s="115"/>
      <c r="H22" s="115"/>
      <c r="I22" s="115"/>
      <c r="J22" s="115"/>
      <c r="K22" s="107"/>
      <c r="L22" s="107"/>
      <c r="M22" s="107"/>
      <c r="N22" s="107"/>
      <c r="O22" s="107"/>
      <c r="P22" s="107"/>
      <c r="Q22" s="107"/>
      <c r="R22" s="107"/>
      <c r="S22" s="107"/>
      <c r="T22" s="107"/>
      <c r="U22" s="107"/>
    </row>
    <row r="23" spans="1:21" ht="60.75" customHeight="1">
      <c r="A23" s="115"/>
      <c r="B23" s="115"/>
      <c r="C23" s="115"/>
      <c r="D23" s="115"/>
      <c r="E23" s="115"/>
      <c r="F23" s="115"/>
      <c r="G23" s="115"/>
      <c r="H23" s="115"/>
      <c r="I23" s="115"/>
      <c r="J23" s="115"/>
      <c r="K23" s="108"/>
      <c r="L23" s="108"/>
      <c r="M23" s="108"/>
      <c r="N23" s="108"/>
      <c r="O23" s="108"/>
      <c r="P23" s="108"/>
      <c r="Q23" s="108"/>
      <c r="R23" s="108"/>
      <c r="S23" s="108"/>
      <c r="T23" s="108"/>
      <c r="U23" s="108"/>
    </row>
    <row r="24" spans="1:21" ht="20.25" customHeight="1">
      <c r="A24" s="115"/>
      <c r="B24" s="115"/>
      <c r="C24" s="115"/>
      <c r="D24" s="115"/>
      <c r="E24" s="115"/>
      <c r="F24" s="115"/>
      <c r="G24" s="115"/>
      <c r="H24" s="115"/>
      <c r="I24" s="115"/>
      <c r="J24" s="115"/>
      <c r="K24" s="108"/>
      <c r="L24" s="108"/>
      <c r="M24" s="108"/>
      <c r="N24" s="108"/>
      <c r="O24" s="108"/>
      <c r="P24" s="108"/>
      <c r="Q24" s="108"/>
      <c r="R24" s="108"/>
      <c r="S24" s="108"/>
      <c r="T24" s="108"/>
      <c r="U24" s="108"/>
    </row>
    <row r="25" spans="1:21" ht="20.25" customHeight="1">
      <c r="A25" s="115"/>
      <c r="B25" s="115"/>
      <c r="C25" s="115"/>
      <c r="D25" s="115"/>
      <c r="E25" s="115"/>
      <c r="F25" s="115"/>
      <c r="G25" s="115"/>
      <c r="H25" s="115"/>
      <c r="I25" s="115"/>
      <c r="J25" s="115"/>
      <c r="K25" s="108"/>
      <c r="L25" s="108"/>
      <c r="M25" s="108"/>
      <c r="N25" s="108"/>
      <c r="O25" s="108"/>
      <c r="P25" s="108"/>
      <c r="Q25" s="108"/>
      <c r="R25" s="108"/>
      <c r="S25" s="108"/>
      <c r="T25" s="108"/>
      <c r="U25" s="108"/>
    </row>
    <row r="26" spans="1:21" ht="20.25" customHeight="1">
      <c r="A26" s="115"/>
      <c r="B26" s="115"/>
      <c r="C26" s="115"/>
      <c r="D26" s="115"/>
      <c r="E26" s="115"/>
      <c r="F26" s="115"/>
      <c r="G26" s="115"/>
      <c r="H26" s="115"/>
      <c r="I26" s="115"/>
      <c r="J26" s="115"/>
      <c r="K26" s="108"/>
      <c r="L26" s="108"/>
      <c r="M26" s="108"/>
      <c r="N26" s="108"/>
      <c r="O26" s="108"/>
      <c r="P26" s="108"/>
      <c r="Q26" s="108"/>
      <c r="R26" s="108"/>
      <c r="S26" s="108"/>
      <c r="T26" s="108"/>
      <c r="U26" s="108"/>
    </row>
    <row r="27" spans="1:21" ht="20.25" customHeight="1">
      <c r="A27" s="115"/>
      <c r="B27" s="115"/>
      <c r="C27" s="115"/>
      <c r="D27" s="115"/>
      <c r="E27" s="115"/>
      <c r="F27" s="115"/>
      <c r="G27" s="115"/>
      <c r="H27" s="115"/>
      <c r="I27" s="115"/>
      <c r="J27" s="115"/>
      <c r="K27" s="108"/>
      <c r="L27" s="108"/>
      <c r="M27" s="108"/>
      <c r="N27" s="108"/>
      <c r="O27" s="108"/>
      <c r="P27" s="108"/>
      <c r="Q27" s="108"/>
      <c r="R27" s="108"/>
      <c r="S27" s="108"/>
      <c r="T27" s="108"/>
      <c r="U27" s="108"/>
    </row>
    <row r="28" spans="1:21" ht="20.25" customHeight="1">
      <c r="A28" s="115"/>
      <c r="B28" s="115"/>
      <c r="C28" s="115"/>
      <c r="D28" s="115"/>
      <c r="E28" s="115"/>
      <c r="F28" s="115"/>
      <c r="G28" s="115"/>
      <c r="H28" s="115"/>
      <c r="I28" s="115"/>
      <c r="J28" s="115"/>
      <c r="K28" s="115"/>
      <c r="L28" s="115"/>
      <c r="M28" s="115"/>
      <c r="N28" s="115"/>
      <c r="O28" s="115"/>
      <c r="P28" s="115"/>
      <c r="Q28" s="115"/>
      <c r="R28" s="115"/>
      <c r="S28" s="115"/>
      <c r="T28" s="115"/>
      <c r="U28" s="115"/>
    </row>
    <row r="29" spans="1:21" ht="20.25" customHeight="1">
      <c r="A29" s="115"/>
      <c r="B29" s="115"/>
      <c r="C29" s="115"/>
      <c r="D29" s="115"/>
      <c r="E29" s="115"/>
      <c r="F29" s="115"/>
      <c r="G29" s="115"/>
      <c r="H29" s="115"/>
      <c r="I29" s="115"/>
      <c r="J29" s="115"/>
      <c r="K29" s="115"/>
      <c r="L29" s="115"/>
      <c r="M29" s="115"/>
      <c r="N29" s="115"/>
      <c r="O29" s="115"/>
      <c r="P29" s="115"/>
      <c r="Q29" s="115"/>
      <c r="R29" s="115"/>
      <c r="S29" s="115"/>
      <c r="T29" s="115"/>
      <c r="U29" s="115"/>
    </row>
    <row r="30" spans="1:21" ht="20.25" customHeight="1">
      <c r="A30" s="115"/>
      <c r="B30" s="115"/>
      <c r="C30" s="115"/>
      <c r="D30" s="115"/>
      <c r="E30" s="115"/>
      <c r="F30" s="115"/>
      <c r="G30" s="115"/>
      <c r="H30" s="115"/>
      <c r="I30" s="115"/>
      <c r="J30" s="115"/>
      <c r="K30" s="115"/>
      <c r="L30" s="115"/>
      <c r="M30" s="115"/>
      <c r="N30" s="115"/>
      <c r="O30" s="115"/>
      <c r="P30" s="115"/>
      <c r="Q30" s="115"/>
      <c r="R30" s="115"/>
      <c r="S30" s="115"/>
      <c r="T30" s="115"/>
      <c r="U30" s="115"/>
    </row>
    <row r="31" spans="1:21" ht="20.25" customHeight="1">
      <c r="A31" s="115"/>
      <c r="B31" s="115"/>
      <c r="C31" s="115"/>
      <c r="D31" s="115"/>
      <c r="E31" s="115"/>
      <c r="F31" s="115"/>
      <c r="G31" s="115"/>
      <c r="H31" s="115"/>
      <c r="I31" s="115"/>
      <c r="J31" s="115"/>
      <c r="K31" s="115"/>
      <c r="L31" s="115"/>
      <c r="M31" s="115"/>
      <c r="N31" s="115"/>
      <c r="O31" s="115"/>
      <c r="P31" s="115"/>
      <c r="Q31" s="115"/>
      <c r="R31" s="115"/>
      <c r="S31" s="115"/>
      <c r="T31" s="115"/>
      <c r="U31" s="115"/>
    </row>
    <row r="32" spans="1:21" ht="20.25" customHeight="1">
      <c r="A32" s="115"/>
      <c r="B32" s="115"/>
      <c r="C32" s="115"/>
      <c r="D32" s="115"/>
      <c r="E32" s="115"/>
      <c r="F32" s="115"/>
      <c r="G32" s="115"/>
      <c r="H32" s="115"/>
      <c r="I32" s="115"/>
      <c r="J32" s="115"/>
      <c r="K32" s="115"/>
      <c r="L32" s="115"/>
      <c r="M32" s="115"/>
      <c r="N32" s="115"/>
      <c r="O32" s="115"/>
      <c r="P32" s="115"/>
      <c r="Q32" s="115"/>
      <c r="R32" s="115"/>
      <c r="S32" s="115"/>
      <c r="T32" s="115"/>
      <c r="U32" s="115"/>
    </row>
    <row r="33" spans="1:21" ht="20.25" customHeight="1">
      <c r="A33" s="115"/>
      <c r="B33" s="115"/>
      <c r="C33" s="115"/>
      <c r="D33" s="115"/>
      <c r="E33" s="115"/>
      <c r="F33" s="115"/>
      <c r="G33" s="115"/>
      <c r="H33" s="115"/>
      <c r="I33" s="115"/>
      <c r="J33" s="115"/>
      <c r="K33" s="115"/>
      <c r="L33" s="115"/>
      <c r="M33" s="115"/>
      <c r="N33" s="115"/>
      <c r="O33" s="115"/>
      <c r="P33" s="115"/>
      <c r="Q33" s="115"/>
      <c r="R33" s="115"/>
      <c r="S33" s="115"/>
      <c r="T33" s="115"/>
      <c r="U33" s="115"/>
    </row>
    <row r="34" spans="1:21" ht="20.25" customHeight="1">
      <c r="A34" s="115"/>
      <c r="B34" s="115"/>
      <c r="C34" s="115"/>
      <c r="D34" s="115"/>
      <c r="E34" s="115"/>
      <c r="F34" s="115"/>
      <c r="G34" s="115"/>
      <c r="H34" s="115"/>
      <c r="I34" s="115"/>
      <c r="J34" s="115"/>
      <c r="K34" s="115"/>
      <c r="L34" s="115"/>
      <c r="M34" s="115"/>
      <c r="N34" s="115"/>
      <c r="O34" s="115"/>
      <c r="P34" s="115"/>
      <c r="Q34" s="115"/>
      <c r="R34" s="115"/>
      <c r="S34" s="115"/>
      <c r="T34" s="115"/>
      <c r="U34" s="115"/>
    </row>
    <row r="35" spans="1:21" ht="20.25" customHeight="1">
      <c r="A35" s="115"/>
      <c r="B35" s="115"/>
      <c r="C35" s="115"/>
      <c r="D35" s="115"/>
      <c r="E35" s="115"/>
      <c r="F35" s="115"/>
      <c r="G35" s="115"/>
      <c r="H35" s="115"/>
      <c r="I35" s="115"/>
      <c r="J35" s="115"/>
      <c r="K35" s="115"/>
      <c r="L35" s="115"/>
      <c r="M35" s="115"/>
      <c r="N35" s="115"/>
      <c r="O35" s="115"/>
      <c r="P35" s="115"/>
      <c r="Q35" s="115"/>
      <c r="R35" s="115"/>
      <c r="S35" s="115"/>
      <c r="T35" s="115"/>
      <c r="U35" s="115"/>
    </row>
    <row r="36" spans="1:21" ht="20.25" customHeight="1">
      <c r="A36" s="115"/>
      <c r="B36" s="115"/>
      <c r="C36" s="115"/>
      <c r="D36" s="115"/>
      <c r="E36" s="115"/>
      <c r="F36" s="115"/>
      <c r="G36" s="115"/>
      <c r="H36" s="115"/>
      <c r="I36" s="115"/>
      <c r="J36" s="115"/>
      <c r="K36" s="115"/>
      <c r="L36" s="115"/>
      <c r="M36" s="115"/>
      <c r="N36" s="115"/>
      <c r="O36" s="115"/>
      <c r="P36" s="115"/>
      <c r="Q36" s="115"/>
      <c r="R36" s="115"/>
      <c r="S36" s="115"/>
      <c r="T36" s="115"/>
      <c r="U36" s="115"/>
    </row>
    <row r="37" spans="1:21" ht="20.25" customHeight="1">
      <c r="A37" s="115"/>
      <c r="B37" s="115"/>
      <c r="C37" s="115"/>
      <c r="D37" s="115"/>
      <c r="E37" s="115"/>
      <c r="F37" s="115"/>
      <c r="G37" s="115"/>
      <c r="H37" s="115"/>
      <c r="I37" s="115"/>
      <c r="J37" s="115"/>
      <c r="K37" s="115"/>
      <c r="L37" s="115"/>
      <c r="M37" s="115"/>
      <c r="N37" s="115"/>
      <c r="O37" s="115"/>
      <c r="P37" s="115"/>
      <c r="Q37" s="115"/>
      <c r="R37" s="115"/>
      <c r="S37" s="115"/>
      <c r="T37" s="115"/>
      <c r="U37" s="115"/>
    </row>
    <row r="38" spans="1:21" ht="20.25" customHeight="1">
      <c r="A38" s="115"/>
      <c r="B38" s="115"/>
      <c r="C38" s="115"/>
      <c r="D38" s="115"/>
      <c r="E38" s="115"/>
      <c r="F38" s="115"/>
      <c r="G38" s="115"/>
      <c r="H38" s="115"/>
      <c r="I38" s="115"/>
      <c r="J38" s="115"/>
      <c r="K38" s="115"/>
      <c r="L38" s="115"/>
      <c r="M38" s="115"/>
      <c r="N38" s="115"/>
      <c r="O38" s="115"/>
      <c r="P38" s="115"/>
      <c r="Q38" s="115"/>
      <c r="R38" s="115"/>
      <c r="S38" s="115"/>
      <c r="T38" s="115"/>
      <c r="U38" s="115"/>
    </row>
    <row r="39" spans="1:21" ht="20.25" customHeight="1">
      <c r="A39" s="115"/>
      <c r="B39" s="115"/>
      <c r="C39" s="115"/>
      <c r="D39" s="115"/>
      <c r="E39" s="115"/>
      <c r="F39" s="115"/>
      <c r="G39" s="115"/>
      <c r="H39" s="115"/>
      <c r="I39" s="115"/>
      <c r="J39" s="115"/>
      <c r="K39" s="115"/>
      <c r="L39" s="115"/>
      <c r="M39" s="115"/>
      <c r="N39" s="115"/>
      <c r="O39" s="115"/>
      <c r="P39" s="115"/>
      <c r="Q39" s="115"/>
      <c r="R39" s="115"/>
      <c r="S39" s="115"/>
      <c r="T39" s="115"/>
      <c r="U39" s="115"/>
    </row>
    <row r="40" spans="1:21" ht="20.25" customHeight="1">
      <c r="A40" s="115"/>
      <c r="B40" s="115"/>
      <c r="C40" s="115"/>
      <c r="D40" s="115"/>
      <c r="E40" s="115"/>
      <c r="F40" s="115"/>
      <c r="G40" s="115"/>
      <c r="H40" s="115"/>
      <c r="I40" s="115"/>
      <c r="J40" s="115"/>
      <c r="K40" s="115"/>
      <c r="L40" s="115"/>
      <c r="M40" s="115"/>
      <c r="N40" s="115"/>
      <c r="O40" s="115"/>
      <c r="P40" s="115"/>
      <c r="Q40" s="115"/>
      <c r="R40" s="115"/>
      <c r="S40" s="115"/>
      <c r="T40" s="115"/>
      <c r="U40" s="115"/>
    </row>
    <row r="41" spans="1:21" ht="20.25" customHeight="1">
      <c r="A41" s="115"/>
      <c r="B41" s="115"/>
      <c r="C41" s="115"/>
      <c r="D41" s="115"/>
      <c r="E41" s="115"/>
      <c r="F41" s="115"/>
      <c r="G41" s="115"/>
      <c r="H41" s="115"/>
      <c r="I41" s="115"/>
      <c r="J41" s="115"/>
      <c r="K41" s="115"/>
      <c r="L41" s="115"/>
      <c r="M41" s="115"/>
      <c r="N41" s="115"/>
      <c r="O41" s="115"/>
      <c r="P41" s="115"/>
      <c r="Q41" s="115"/>
      <c r="R41" s="115"/>
      <c r="S41" s="115"/>
      <c r="T41" s="115"/>
      <c r="U41" s="115"/>
    </row>
    <row r="42" spans="1:21" ht="20.25" customHeight="1">
      <c r="A42" s="115"/>
      <c r="B42" s="115"/>
      <c r="C42" s="115"/>
      <c r="D42" s="115"/>
      <c r="E42" s="115"/>
      <c r="F42" s="115"/>
      <c r="G42" s="115"/>
      <c r="H42" s="115"/>
      <c r="I42" s="115"/>
      <c r="J42" s="115"/>
      <c r="K42" s="115"/>
      <c r="L42" s="115"/>
      <c r="M42" s="115"/>
      <c r="N42" s="115"/>
      <c r="O42" s="115"/>
      <c r="P42" s="115"/>
      <c r="Q42" s="115"/>
      <c r="R42" s="115"/>
      <c r="S42" s="115"/>
      <c r="T42" s="115"/>
      <c r="U42" s="115"/>
    </row>
    <row r="43" spans="1:21" ht="20.25" customHeight="1">
      <c r="A43" s="115"/>
      <c r="B43" s="115"/>
      <c r="C43" s="115"/>
      <c r="D43" s="115"/>
      <c r="E43" s="115"/>
      <c r="F43" s="115"/>
      <c r="G43" s="115"/>
      <c r="H43" s="115"/>
      <c r="I43" s="115"/>
      <c r="J43" s="115"/>
      <c r="K43" s="115"/>
      <c r="L43" s="115"/>
      <c r="M43" s="115"/>
      <c r="N43" s="115"/>
      <c r="O43" s="115"/>
      <c r="P43" s="115"/>
      <c r="Q43" s="115"/>
      <c r="R43" s="115"/>
      <c r="S43" s="115"/>
      <c r="T43" s="115"/>
      <c r="U43" s="115"/>
    </row>
    <row r="44" spans="1:21" ht="20.25" customHeight="1">
      <c r="A44" s="115"/>
      <c r="B44" s="115"/>
      <c r="C44" s="115"/>
      <c r="D44" s="115"/>
      <c r="E44" s="115"/>
      <c r="F44" s="115"/>
      <c r="G44" s="115"/>
      <c r="H44" s="115"/>
      <c r="I44" s="115"/>
      <c r="J44" s="115"/>
      <c r="K44" s="115"/>
      <c r="L44" s="115"/>
      <c r="M44" s="115"/>
      <c r="N44" s="115"/>
      <c r="O44" s="115"/>
      <c r="P44" s="115"/>
      <c r="Q44" s="115"/>
      <c r="R44" s="115"/>
      <c r="S44" s="115"/>
      <c r="T44" s="115"/>
      <c r="U44" s="115"/>
    </row>
    <row r="45" spans="1:21" ht="20.25" customHeight="1">
      <c r="A45" s="115"/>
      <c r="B45" s="115"/>
      <c r="C45" s="115"/>
      <c r="D45" s="115"/>
      <c r="E45" s="115"/>
      <c r="F45" s="115"/>
      <c r="G45" s="115"/>
      <c r="H45" s="115"/>
      <c r="I45" s="115"/>
      <c r="J45" s="115"/>
      <c r="K45" s="115"/>
      <c r="L45" s="115"/>
      <c r="M45" s="115"/>
      <c r="N45" s="115"/>
      <c r="O45" s="115"/>
      <c r="P45" s="115"/>
      <c r="Q45" s="115"/>
      <c r="R45" s="115"/>
      <c r="S45" s="115"/>
      <c r="T45" s="115"/>
      <c r="U45" s="115"/>
    </row>
    <row r="46" spans="1:21" ht="20.25" customHeight="1">
      <c r="A46" s="115"/>
      <c r="B46" s="115"/>
      <c r="C46" s="115"/>
      <c r="D46" s="115"/>
      <c r="E46" s="115"/>
      <c r="F46" s="115"/>
      <c r="G46" s="115"/>
      <c r="H46" s="115"/>
      <c r="I46" s="115"/>
      <c r="J46" s="115"/>
      <c r="K46" s="115"/>
      <c r="L46" s="115"/>
      <c r="M46" s="115"/>
      <c r="N46" s="115"/>
      <c r="O46" s="115"/>
      <c r="P46" s="115"/>
      <c r="Q46" s="115"/>
      <c r="R46" s="115"/>
      <c r="S46" s="115"/>
      <c r="T46" s="115"/>
      <c r="U46" s="115"/>
    </row>
    <row r="47" spans="1:21" ht="20.25" customHeight="1">
      <c r="A47" s="115"/>
      <c r="B47" s="115"/>
      <c r="C47" s="115"/>
      <c r="D47" s="115"/>
      <c r="E47" s="115"/>
      <c r="F47" s="115"/>
      <c r="G47" s="115"/>
      <c r="H47" s="115"/>
      <c r="I47" s="115"/>
      <c r="J47" s="115"/>
      <c r="K47" s="115"/>
      <c r="L47" s="115"/>
      <c r="M47" s="115"/>
      <c r="N47" s="115"/>
      <c r="O47" s="115"/>
      <c r="P47" s="115"/>
      <c r="Q47" s="115"/>
      <c r="R47" s="115"/>
      <c r="S47" s="115"/>
      <c r="T47" s="115"/>
      <c r="U47" s="115"/>
    </row>
    <row r="48" spans="1:21" ht="20.25" customHeight="1">
      <c r="A48" s="115"/>
      <c r="B48" s="115"/>
      <c r="C48" s="115"/>
      <c r="D48" s="115"/>
      <c r="E48" s="115"/>
      <c r="F48" s="115"/>
      <c r="G48" s="115"/>
      <c r="H48" s="115"/>
      <c r="I48" s="115"/>
      <c r="J48" s="115"/>
      <c r="K48" s="115"/>
      <c r="L48" s="115"/>
      <c r="M48" s="115"/>
      <c r="N48" s="115"/>
      <c r="O48" s="115"/>
      <c r="P48" s="115"/>
      <c r="Q48" s="115"/>
      <c r="R48" s="115"/>
      <c r="S48" s="115"/>
      <c r="T48" s="115"/>
      <c r="U48" s="115"/>
    </row>
    <row r="49" spans="1:21" ht="20.25" customHeight="1">
      <c r="A49" s="115"/>
      <c r="B49" s="115"/>
      <c r="C49" s="115"/>
      <c r="D49" s="115"/>
      <c r="E49" s="115"/>
      <c r="F49" s="115"/>
      <c r="G49" s="115"/>
      <c r="H49" s="115"/>
      <c r="I49" s="115"/>
      <c r="J49" s="115"/>
      <c r="K49" s="115"/>
      <c r="L49" s="115"/>
      <c r="M49" s="115"/>
      <c r="N49" s="115"/>
      <c r="O49" s="115"/>
      <c r="P49" s="115"/>
      <c r="Q49" s="115"/>
      <c r="R49" s="115"/>
      <c r="S49" s="115"/>
      <c r="T49" s="115"/>
      <c r="U49" s="115"/>
    </row>
    <row r="50" spans="1:21" ht="20.25" customHeight="1">
      <c r="A50" s="115"/>
      <c r="B50" s="115"/>
      <c r="C50" s="115"/>
      <c r="D50" s="115"/>
      <c r="E50" s="115"/>
      <c r="F50" s="115"/>
      <c r="G50" s="115"/>
      <c r="H50" s="115"/>
      <c r="I50" s="115"/>
      <c r="J50" s="115"/>
      <c r="K50" s="115"/>
      <c r="L50" s="115"/>
      <c r="M50" s="115"/>
      <c r="N50" s="115"/>
      <c r="O50" s="115"/>
      <c r="P50" s="115"/>
      <c r="Q50" s="115"/>
      <c r="R50" s="115"/>
      <c r="S50" s="115"/>
      <c r="T50" s="115"/>
      <c r="U50" s="115"/>
    </row>
    <row r="51" spans="1:21" ht="20.25" customHeight="1">
      <c r="A51" s="115"/>
      <c r="B51" s="115"/>
      <c r="C51" s="115"/>
      <c r="D51" s="115"/>
      <c r="E51" s="115"/>
      <c r="F51" s="115"/>
      <c r="G51" s="115"/>
      <c r="H51" s="115"/>
      <c r="I51" s="115"/>
      <c r="J51" s="115"/>
      <c r="K51" s="115"/>
      <c r="L51" s="115"/>
      <c r="M51" s="115"/>
      <c r="N51" s="115"/>
      <c r="O51" s="115"/>
      <c r="P51" s="115"/>
      <c r="Q51" s="115"/>
      <c r="R51" s="115"/>
      <c r="S51" s="115"/>
      <c r="T51" s="115"/>
      <c r="U51" s="115"/>
    </row>
    <row r="52" spans="1:21" ht="20.25" customHeight="1">
      <c r="A52" s="115"/>
      <c r="B52" s="115"/>
      <c r="C52" s="115"/>
      <c r="D52" s="115"/>
      <c r="E52" s="115"/>
      <c r="F52" s="115"/>
      <c r="G52" s="115"/>
      <c r="H52" s="115"/>
      <c r="I52" s="115"/>
      <c r="J52" s="115"/>
      <c r="K52" s="115"/>
      <c r="L52" s="115"/>
      <c r="M52" s="115"/>
      <c r="N52" s="115"/>
      <c r="O52" s="115"/>
      <c r="P52" s="115"/>
      <c r="Q52" s="115"/>
      <c r="R52" s="115"/>
      <c r="S52" s="115"/>
      <c r="T52" s="115"/>
      <c r="U52" s="115"/>
    </row>
    <row r="53" spans="1:21" ht="20.25" customHeight="1">
      <c r="A53" s="115"/>
      <c r="B53" s="115"/>
      <c r="C53" s="115"/>
      <c r="D53" s="115"/>
      <c r="E53" s="115"/>
      <c r="F53" s="115"/>
      <c r="G53" s="115"/>
      <c r="H53" s="115"/>
      <c r="I53" s="115"/>
      <c r="J53" s="115"/>
      <c r="K53" s="115"/>
      <c r="L53" s="115"/>
      <c r="M53" s="115"/>
      <c r="N53" s="115"/>
      <c r="O53" s="115"/>
      <c r="P53" s="115"/>
      <c r="Q53" s="115"/>
      <c r="R53" s="115"/>
      <c r="S53" s="115"/>
      <c r="T53" s="115"/>
      <c r="U53" s="115"/>
    </row>
    <row r="54" spans="1:21" ht="20.25" customHeight="1">
      <c r="A54" s="115"/>
      <c r="B54" s="115"/>
      <c r="C54" s="115"/>
      <c r="D54" s="115"/>
      <c r="E54" s="115"/>
      <c r="F54" s="115"/>
      <c r="G54" s="115"/>
      <c r="H54" s="115"/>
      <c r="I54" s="115"/>
      <c r="J54" s="115"/>
      <c r="K54" s="115"/>
      <c r="L54" s="115"/>
      <c r="M54" s="115"/>
      <c r="N54" s="115"/>
      <c r="O54" s="115"/>
      <c r="P54" s="115"/>
      <c r="Q54" s="115"/>
      <c r="R54" s="115"/>
      <c r="S54" s="115"/>
      <c r="T54" s="115"/>
      <c r="U54" s="115"/>
    </row>
    <row r="55" spans="1:21" ht="20.25" customHeight="1">
      <c r="A55" s="115"/>
      <c r="B55" s="115"/>
      <c r="C55" s="115"/>
      <c r="D55" s="115"/>
      <c r="E55" s="115"/>
      <c r="F55" s="115"/>
      <c r="G55" s="115"/>
      <c r="H55" s="115"/>
      <c r="I55" s="115"/>
      <c r="J55" s="115"/>
      <c r="K55" s="115"/>
      <c r="L55" s="115"/>
      <c r="M55" s="115"/>
      <c r="N55" s="115"/>
      <c r="O55" s="115"/>
      <c r="P55" s="115"/>
      <c r="Q55" s="115"/>
      <c r="R55" s="115"/>
      <c r="S55" s="115"/>
      <c r="T55" s="115"/>
      <c r="U55" s="115"/>
    </row>
    <row r="56" spans="1:21" ht="20.25" customHeight="1">
      <c r="A56" s="115"/>
      <c r="B56" s="115"/>
      <c r="C56" s="115"/>
      <c r="D56" s="115"/>
      <c r="E56" s="115"/>
      <c r="F56" s="115"/>
      <c r="G56" s="115"/>
      <c r="H56" s="115"/>
      <c r="I56" s="115"/>
      <c r="J56" s="115"/>
      <c r="K56" s="115"/>
      <c r="L56" s="115"/>
      <c r="M56" s="115"/>
      <c r="N56" s="115"/>
      <c r="O56" s="115"/>
      <c r="P56" s="115"/>
      <c r="Q56" s="115"/>
      <c r="R56" s="115"/>
      <c r="S56" s="115"/>
      <c r="T56" s="115"/>
      <c r="U56" s="115"/>
    </row>
    <row r="57" spans="1:21" ht="20.25" customHeight="1">
      <c r="A57" s="115"/>
      <c r="B57" s="115"/>
      <c r="C57" s="115"/>
      <c r="D57" s="115"/>
      <c r="E57" s="115"/>
      <c r="F57" s="115"/>
      <c r="G57" s="115"/>
      <c r="H57" s="115"/>
      <c r="I57" s="115"/>
      <c r="J57" s="115"/>
      <c r="K57" s="115"/>
      <c r="L57" s="115"/>
      <c r="M57" s="115"/>
      <c r="N57" s="115"/>
      <c r="O57" s="115"/>
      <c r="P57" s="115"/>
      <c r="Q57" s="115"/>
      <c r="R57" s="115"/>
      <c r="S57" s="115"/>
      <c r="T57" s="115"/>
      <c r="U57" s="115"/>
    </row>
    <row r="58" spans="1:21" ht="20.25" customHeight="1">
      <c r="A58" s="115"/>
      <c r="B58" s="115"/>
      <c r="C58" s="115"/>
      <c r="D58" s="115"/>
      <c r="E58" s="115"/>
      <c r="F58" s="115"/>
      <c r="G58" s="115"/>
      <c r="H58" s="115"/>
      <c r="I58" s="115"/>
      <c r="J58" s="115"/>
      <c r="K58" s="115"/>
      <c r="L58" s="115"/>
      <c r="M58" s="115"/>
      <c r="N58" s="115"/>
      <c r="O58" s="115"/>
      <c r="P58" s="115"/>
      <c r="Q58" s="115"/>
      <c r="R58" s="115"/>
      <c r="S58" s="115"/>
      <c r="T58" s="115"/>
      <c r="U58" s="115"/>
    </row>
    <row r="59" spans="1:21" ht="20.25" customHeight="1">
      <c r="A59" s="115"/>
      <c r="B59" s="115"/>
      <c r="C59" s="115"/>
      <c r="D59" s="115"/>
      <c r="E59" s="115"/>
      <c r="F59" s="115"/>
      <c r="G59" s="115"/>
      <c r="H59" s="115"/>
      <c r="I59" s="115"/>
      <c r="J59" s="115"/>
      <c r="K59" s="115"/>
      <c r="L59" s="115"/>
      <c r="M59" s="115"/>
      <c r="N59" s="115"/>
      <c r="O59" s="115"/>
      <c r="P59" s="115"/>
      <c r="Q59" s="115"/>
      <c r="R59" s="115"/>
      <c r="S59" s="115"/>
      <c r="T59" s="115"/>
      <c r="U59" s="115"/>
    </row>
    <row r="60" spans="1:21" ht="20.25" customHeight="1">
      <c r="A60" s="115"/>
      <c r="B60" s="115"/>
      <c r="C60" s="115"/>
      <c r="D60" s="115"/>
      <c r="E60" s="115"/>
      <c r="F60" s="115"/>
      <c r="G60" s="115"/>
      <c r="H60" s="115"/>
      <c r="I60" s="115"/>
      <c r="J60" s="115"/>
      <c r="K60" s="115"/>
      <c r="L60" s="115"/>
      <c r="M60" s="115"/>
      <c r="N60" s="115"/>
      <c r="O60" s="115"/>
      <c r="P60" s="115"/>
      <c r="Q60" s="115"/>
      <c r="R60" s="115"/>
      <c r="S60" s="115"/>
      <c r="T60" s="115"/>
      <c r="U60" s="115"/>
    </row>
    <row r="61" spans="1:21" ht="20.25" customHeight="1">
      <c r="A61" s="115"/>
      <c r="B61" s="115"/>
      <c r="C61" s="115"/>
      <c r="D61" s="115"/>
      <c r="E61" s="115"/>
      <c r="F61" s="115"/>
      <c r="G61" s="115"/>
      <c r="H61" s="115"/>
      <c r="I61" s="115"/>
      <c r="J61" s="115"/>
      <c r="K61" s="115"/>
      <c r="L61" s="115"/>
      <c r="M61" s="115"/>
      <c r="N61" s="115"/>
      <c r="O61" s="115"/>
      <c r="P61" s="115"/>
      <c r="Q61" s="115"/>
      <c r="R61" s="115"/>
      <c r="S61" s="115"/>
      <c r="T61" s="115"/>
      <c r="U61" s="115"/>
    </row>
    <row r="62" spans="1:21" ht="20.25" customHeight="1">
      <c r="A62" s="115"/>
      <c r="B62" s="115"/>
      <c r="C62" s="115"/>
      <c r="D62" s="115"/>
      <c r="E62" s="115"/>
      <c r="F62" s="115"/>
      <c r="G62" s="115"/>
      <c r="H62" s="115"/>
      <c r="I62" s="115"/>
      <c r="J62" s="115"/>
      <c r="K62" s="115"/>
      <c r="L62" s="115"/>
      <c r="M62" s="115"/>
      <c r="N62" s="115"/>
      <c r="O62" s="115"/>
      <c r="P62" s="115"/>
      <c r="Q62" s="115"/>
      <c r="R62" s="115"/>
      <c r="S62" s="115"/>
      <c r="T62" s="115"/>
      <c r="U62" s="115"/>
    </row>
    <row r="63" spans="1:21" ht="20.25" customHeight="1">
      <c r="A63" s="115"/>
      <c r="B63" s="115"/>
      <c r="C63" s="115"/>
      <c r="D63" s="115"/>
      <c r="E63" s="115"/>
      <c r="F63" s="115"/>
      <c r="G63" s="115"/>
      <c r="H63" s="115"/>
      <c r="I63" s="115"/>
      <c r="J63" s="115"/>
      <c r="K63" s="115"/>
      <c r="L63" s="115"/>
      <c r="M63" s="115"/>
      <c r="N63" s="115"/>
      <c r="O63" s="115"/>
      <c r="P63" s="115"/>
      <c r="Q63" s="115"/>
      <c r="R63" s="115"/>
      <c r="S63" s="115"/>
      <c r="T63" s="115"/>
      <c r="U63" s="115"/>
    </row>
    <row r="64" spans="1:21" ht="20.25" customHeight="1">
      <c r="A64" s="115"/>
      <c r="B64" s="115"/>
      <c r="C64" s="115"/>
      <c r="D64" s="115"/>
      <c r="E64" s="115"/>
      <c r="F64" s="115"/>
      <c r="G64" s="115"/>
      <c r="H64" s="115"/>
      <c r="I64" s="115"/>
      <c r="J64" s="115"/>
      <c r="K64" s="115"/>
      <c r="L64" s="115"/>
      <c r="M64" s="115"/>
      <c r="N64" s="115"/>
      <c r="O64" s="115"/>
      <c r="P64" s="115"/>
      <c r="Q64" s="115"/>
      <c r="R64" s="115"/>
      <c r="S64" s="115"/>
      <c r="T64" s="115"/>
      <c r="U64" s="115"/>
    </row>
    <row r="65" spans="1:21" ht="20.25" customHeight="1">
      <c r="A65" s="115"/>
      <c r="B65" s="115"/>
      <c r="C65" s="115"/>
      <c r="D65" s="115"/>
      <c r="E65" s="115"/>
      <c r="F65" s="115"/>
      <c r="G65" s="115"/>
      <c r="H65" s="115"/>
      <c r="I65" s="115"/>
      <c r="J65" s="115"/>
      <c r="K65" s="115"/>
      <c r="L65" s="115"/>
      <c r="M65" s="115"/>
      <c r="N65" s="115"/>
      <c r="O65" s="115"/>
      <c r="P65" s="115"/>
      <c r="Q65" s="115"/>
      <c r="R65" s="115"/>
      <c r="S65" s="115"/>
      <c r="T65" s="115"/>
      <c r="U65" s="115"/>
    </row>
    <row r="66" spans="1:21" ht="20.25" customHeight="1">
      <c r="A66" s="115"/>
      <c r="B66" s="115"/>
      <c r="C66" s="115"/>
      <c r="D66" s="115"/>
      <c r="E66" s="115"/>
      <c r="F66" s="115"/>
      <c r="G66" s="115"/>
      <c r="H66" s="115"/>
      <c r="I66" s="115"/>
      <c r="J66" s="115"/>
      <c r="K66" s="115"/>
      <c r="L66" s="115"/>
      <c r="M66" s="115"/>
      <c r="N66" s="115"/>
      <c r="O66" s="115"/>
      <c r="P66" s="115"/>
      <c r="Q66" s="115"/>
      <c r="R66" s="115"/>
      <c r="S66" s="115"/>
      <c r="T66" s="115"/>
      <c r="U66" s="115"/>
    </row>
    <row r="67" spans="1:21" ht="20.25" customHeight="1">
      <c r="A67" s="115"/>
      <c r="B67" s="115"/>
      <c r="C67" s="115"/>
      <c r="D67" s="115"/>
      <c r="E67" s="115"/>
      <c r="F67" s="115"/>
      <c r="G67" s="115"/>
      <c r="H67" s="115"/>
      <c r="I67" s="115"/>
      <c r="J67" s="115"/>
      <c r="K67" s="115"/>
      <c r="L67" s="115"/>
      <c r="M67" s="115"/>
      <c r="N67" s="115"/>
      <c r="O67" s="115"/>
      <c r="P67" s="115"/>
      <c r="Q67" s="115"/>
      <c r="R67" s="115"/>
      <c r="S67" s="115"/>
      <c r="T67" s="115"/>
      <c r="U67" s="115"/>
    </row>
    <row r="68" spans="1:21" ht="20.25" customHeight="1">
      <c r="A68" s="115"/>
      <c r="B68" s="115"/>
      <c r="C68" s="115"/>
      <c r="D68" s="115"/>
      <c r="E68" s="115"/>
      <c r="F68" s="115"/>
      <c r="G68" s="115"/>
      <c r="H68" s="115"/>
      <c r="I68" s="115"/>
      <c r="J68" s="115"/>
      <c r="K68" s="115"/>
      <c r="L68" s="115"/>
      <c r="M68" s="115"/>
      <c r="N68" s="115"/>
      <c r="O68" s="115"/>
      <c r="P68" s="115"/>
      <c r="Q68" s="115"/>
      <c r="R68" s="115"/>
      <c r="S68" s="115"/>
      <c r="T68" s="115"/>
      <c r="U68" s="115"/>
    </row>
    <row r="69" spans="1:21" ht="20.25" customHeight="1">
      <c r="A69" s="115"/>
      <c r="B69" s="115"/>
      <c r="C69" s="115"/>
      <c r="D69" s="115"/>
      <c r="E69" s="115"/>
      <c r="F69" s="115"/>
      <c r="G69" s="115"/>
      <c r="H69" s="115"/>
      <c r="I69" s="115"/>
      <c r="J69" s="115"/>
      <c r="K69" s="115"/>
      <c r="L69" s="115"/>
      <c r="M69" s="115"/>
      <c r="N69" s="115"/>
      <c r="O69" s="115"/>
      <c r="P69" s="115"/>
      <c r="Q69" s="115"/>
      <c r="R69" s="115"/>
      <c r="S69" s="115"/>
      <c r="T69" s="115"/>
      <c r="U69" s="115"/>
    </row>
    <row r="70" spans="1:21" ht="20.25" customHeight="1">
      <c r="A70" s="115"/>
      <c r="B70" s="115"/>
      <c r="C70" s="115"/>
      <c r="D70" s="115"/>
      <c r="E70" s="115"/>
      <c r="F70" s="115"/>
      <c r="G70" s="115"/>
      <c r="H70" s="115"/>
      <c r="I70" s="115"/>
      <c r="J70" s="115"/>
      <c r="K70" s="115"/>
      <c r="L70" s="115"/>
      <c r="M70" s="115"/>
      <c r="N70" s="115"/>
      <c r="O70" s="115"/>
      <c r="P70" s="115"/>
      <c r="Q70" s="115"/>
      <c r="R70" s="115"/>
      <c r="S70" s="115"/>
      <c r="T70" s="115"/>
      <c r="U70" s="115"/>
    </row>
    <row r="71" spans="1:21" ht="20.25" customHeight="1">
      <c r="A71" s="115"/>
      <c r="B71" s="115"/>
      <c r="C71" s="115"/>
      <c r="D71" s="115"/>
      <c r="E71" s="115"/>
      <c r="F71" s="115"/>
      <c r="G71" s="115"/>
      <c r="H71" s="115"/>
      <c r="I71" s="115"/>
      <c r="J71" s="115"/>
      <c r="K71" s="115"/>
      <c r="L71" s="115"/>
      <c r="M71" s="115"/>
      <c r="N71" s="115"/>
      <c r="O71" s="115"/>
      <c r="P71" s="115"/>
      <c r="Q71" s="115"/>
      <c r="R71" s="115"/>
      <c r="S71" s="115"/>
      <c r="T71" s="115"/>
      <c r="U71" s="115"/>
    </row>
    <row r="72" spans="1:21" ht="20.25" customHeight="1">
      <c r="A72" s="115"/>
      <c r="B72" s="115"/>
      <c r="C72" s="115"/>
      <c r="D72" s="115"/>
      <c r="E72" s="115"/>
      <c r="F72" s="115"/>
      <c r="G72" s="115"/>
      <c r="H72" s="115"/>
      <c r="I72" s="115"/>
      <c r="J72" s="115"/>
      <c r="K72" s="115"/>
      <c r="L72" s="115"/>
      <c r="M72" s="115"/>
      <c r="N72" s="115"/>
      <c r="O72" s="115"/>
      <c r="P72" s="115"/>
      <c r="Q72" s="115"/>
      <c r="R72" s="115"/>
      <c r="S72" s="115"/>
      <c r="T72" s="115"/>
      <c r="U72" s="115"/>
    </row>
    <row r="73" spans="1:21" ht="20.25" customHeight="1">
      <c r="A73" s="115"/>
      <c r="B73" s="115"/>
      <c r="C73" s="115"/>
      <c r="D73" s="115"/>
      <c r="E73" s="115"/>
      <c r="F73" s="115"/>
      <c r="G73" s="115"/>
      <c r="H73" s="115"/>
      <c r="I73" s="115"/>
      <c r="J73" s="115"/>
      <c r="K73" s="115"/>
      <c r="L73" s="115"/>
      <c r="M73" s="115"/>
      <c r="N73" s="115"/>
      <c r="O73" s="115"/>
      <c r="P73" s="115"/>
      <c r="Q73" s="115"/>
      <c r="R73" s="115"/>
      <c r="S73" s="115"/>
      <c r="T73" s="115"/>
      <c r="U73" s="115"/>
    </row>
    <row r="74" spans="1:21" ht="20.25" customHeight="1">
      <c r="A74" s="115"/>
      <c r="B74" s="115"/>
      <c r="C74" s="115"/>
      <c r="D74" s="115"/>
      <c r="E74" s="115"/>
      <c r="F74" s="115"/>
      <c r="G74" s="115"/>
      <c r="H74" s="115"/>
      <c r="I74" s="115"/>
      <c r="J74" s="115"/>
      <c r="K74" s="115"/>
      <c r="L74" s="115"/>
      <c r="M74" s="115"/>
      <c r="N74" s="115"/>
      <c r="O74" s="115"/>
      <c r="P74" s="115"/>
      <c r="Q74" s="115"/>
      <c r="R74" s="115"/>
      <c r="S74" s="115"/>
      <c r="T74" s="115"/>
      <c r="U74" s="115"/>
    </row>
    <row r="75" spans="1:21" ht="20.25" customHeight="1">
      <c r="A75" s="115"/>
      <c r="B75" s="115"/>
      <c r="C75" s="115"/>
      <c r="D75" s="115"/>
      <c r="E75" s="115"/>
      <c r="F75" s="115"/>
      <c r="G75" s="115"/>
      <c r="H75" s="115"/>
      <c r="I75" s="115"/>
      <c r="J75" s="115"/>
      <c r="K75" s="115"/>
      <c r="L75" s="115"/>
      <c r="M75" s="115"/>
      <c r="N75" s="115"/>
      <c r="O75" s="115"/>
      <c r="P75" s="115"/>
      <c r="Q75" s="115"/>
      <c r="R75" s="115"/>
      <c r="S75" s="115"/>
      <c r="T75" s="115"/>
      <c r="U75" s="115"/>
    </row>
    <row r="76" spans="1:21" ht="20.25" customHeight="1">
      <c r="A76" s="115"/>
      <c r="B76" s="115"/>
      <c r="C76" s="115"/>
      <c r="D76" s="115"/>
      <c r="E76" s="115"/>
      <c r="F76" s="115"/>
      <c r="G76" s="115"/>
      <c r="H76" s="115"/>
      <c r="I76" s="115"/>
      <c r="J76" s="115"/>
      <c r="K76" s="115"/>
      <c r="L76" s="115"/>
      <c r="M76" s="115"/>
      <c r="N76" s="115"/>
      <c r="O76" s="115"/>
      <c r="P76" s="115"/>
      <c r="Q76" s="115"/>
      <c r="R76" s="115"/>
      <c r="S76" s="115"/>
      <c r="T76" s="115"/>
      <c r="U76" s="115"/>
    </row>
    <row r="77" spans="1:21" ht="20.25" customHeight="1">
      <c r="A77" s="115"/>
      <c r="B77" s="115"/>
      <c r="C77" s="115"/>
      <c r="D77" s="115"/>
      <c r="E77" s="115"/>
      <c r="F77" s="115"/>
      <c r="G77" s="115"/>
      <c r="H77" s="115"/>
      <c r="I77" s="115"/>
      <c r="J77" s="115"/>
      <c r="K77" s="115"/>
      <c r="L77" s="115"/>
      <c r="M77" s="115"/>
      <c r="N77" s="115"/>
      <c r="O77" s="115"/>
      <c r="P77" s="115"/>
      <c r="Q77" s="115"/>
      <c r="R77" s="115"/>
      <c r="S77" s="115"/>
      <c r="T77" s="115"/>
      <c r="U77" s="115"/>
    </row>
    <row r="78" spans="1:21" ht="20.25" customHeight="1">
      <c r="A78" s="115"/>
      <c r="B78" s="115"/>
      <c r="C78" s="115"/>
      <c r="D78" s="115"/>
      <c r="E78" s="115"/>
      <c r="F78" s="115"/>
      <c r="G78" s="115"/>
      <c r="H78" s="115"/>
      <c r="I78" s="115"/>
      <c r="J78" s="115"/>
      <c r="K78" s="115"/>
      <c r="L78" s="115"/>
      <c r="M78" s="115"/>
      <c r="N78" s="115"/>
      <c r="O78" s="115"/>
      <c r="P78" s="115"/>
      <c r="Q78" s="115"/>
      <c r="R78" s="115"/>
      <c r="S78" s="115"/>
      <c r="T78" s="115"/>
      <c r="U78" s="115"/>
    </row>
    <row r="79" spans="1:21" ht="20.25" customHeight="1">
      <c r="A79" s="115"/>
      <c r="B79" s="115"/>
      <c r="C79" s="115"/>
      <c r="D79" s="115"/>
      <c r="E79" s="115"/>
      <c r="F79" s="115"/>
      <c r="G79" s="115"/>
      <c r="H79" s="115"/>
      <c r="I79" s="115"/>
      <c r="J79" s="115"/>
      <c r="K79" s="115"/>
      <c r="L79" s="115"/>
      <c r="M79" s="115"/>
      <c r="N79" s="115"/>
      <c r="O79" s="115"/>
      <c r="P79" s="115"/>
      <c r="Q79" s="115"/>
      <c r="R79" s="115"/>
      <c r="S79" s="115"/>
      <c r="T79" s="115"/>
      <c r="U79" s="115"/>
    </row>
    <row r="80" spans="1:21" ht="20.25" customHeight="1">
      <c r="A80" s="115"/>
      <c r="B80" s="115"/>
      <c r="C80" s="115"/>
      <c r="D80" s="115"/>
      <c r="E80" s="115"/>
      <c r="F80" s="115"/>
      <c r="G80" s="115"/>
      <c r="H80" s="115"/>
      <c r="I80" s="115"/>
      <c r="J80" s="115"/>
      <c r="K80" s="115"/>
      <c r="L80" s="115"/>
      <c r="M80" s="115"/>
      <c r="N80" s="115"/>
      <c r="O80" s="115"/>
      <c r="P80" s="115"/>
      <c r="Q80" s="115"/>
      <c r="R80" s="115"/>
      <c r="S80" s="115"/>
      <c r="T80" s="115"/>
      <c r="U80" s="115"/>
    </row>
    <row r="81" spans="1:21" ht="20.25" customHeight="1">
      <c r="A81" s="115"/>
      <c r="B81" s="115"/>
      <c r="C81" s="115"/>
      <c r="D81" s="115"/>
      <c r="E81" s="115"/>
      <c r="F81" s="115"/>
      <c r="G81" s="115"/>
      <c r="H81" s="115"/>
      <c r="I81" s="115"/>
      <c r="J81" s="115"/>
      <c r="K81" s="115"/>
      <c r="L81" s="115"/>
      <c r="M81" s="115"/>
      <c r="N81" s="115"/>
      <c r="O81" s="115"/>
      <c r="P81" s="115"/>
      <c r="Q81" s="115"/>
      <c r="R81" s="115"/>
      <c r="S81" s="115"/>
      <c r="T81" s="115"/>
      <c r="U81" s="115"/>
    </row>
    <row r="82" spans="1:21" ht="20.25" customHeight="1">
      <c r="A82" s="115"/>
      <c r="B82" s="115"/>
      <c r="C82" s="115"/>
      <c r="D82" s="115"/>
      <c r="E82" s="115"/>
      <c r="F82" s="115"/>
      <c r="G82" s="115"/>
      <c r="H82" s="115"/>
      <c r="I82" s="115"/>
      <c r="J82" s="115"/>
      <c r="K82" s="115"/>
      <c r="L82" s="115"/>
      <c r="M82" s="115"/>
      <c r="N82" s="115"/>
      <c r="O82" s="115"/>
      <c r="P82" s="115"/>
      <c r="Q82" s="115"/>
      <c r="R82" s="115"/>
      <c r="S82" s="115"/>
      <c r="T82" s="115"/>
      <c r="U82" s="115"/>
    </row>
    <row r="83" spans="1:21" ht="20.25" customHeight="1">
      <c r="A83" s="115"/>
      <c r="B83" s="115"/>
      <c r="C83" s="115"/>
      <c r="D83" s="115"/>
      <c r="E83" s="115"/>
      <c r="F83" s="115"/>
      <c r="G83" s="115"/>
      <c r="H83" s="115"/>
      <c r="I83" s="115"/>
      <c r="J83" s="115"/>
      <c r="K83" s="115"/>
      <c r="L83" s="115"/>
      <c r="M83" s="115"/>
      <c r="N83" s="115"/>
      <c r="O83" s="115"/>
      <c r="P83" s="115"/>
      <c r="Q83" s="115"/>
      <c r="R83" s="115"/>
      <c r="S83" s="115"/>
      <c r="T83" s="115"/>
      <c r="U83" s="115"/>
    </row>
    <row r="84" spans="1:21" ht="20.25" customHeight="1">
      <c r="A84" s="115"/>
      <c r="B84" s="115"/>
      <c r="C84" s="115"/>
      <c r="D84" s="115"/>
      <c r="E84" s="115"/>
      <c r="F84" s="115"/>
      <c r="G84" s="115"/>
      <c r="H84" s="115"/>
      <c r="I84" s="115"/>
      <c r="J84" s="115"/>
      <c r="K84" s="115"/>
      <c r="L84" s="115"/>
      <c r="M84" s="115"/>
      <c r="N84" s="115"/>
      <c r="O84" s="115"/>
      <c r="P84" s="115"/>
      <c r="Q84" s="115"/>
      <c r="R84" s="115"/>
      <c r="S84" s="115"/>
      <c r="T84" s="115"/>
      <c r="U84" s="115"/>
    </row>
    <row r="85" spans="1:21" ht="20.25" customHeight="1">
      <c r="A85" s="115"/>
      <c r="B85" s="115"/>
      <c r="C85" s="115"/>
      <c r="D85" s="115"/>
      <c r="E85" s="115"/>
      <c r="F85" s="115"/>
      <c r="G85" s="115"/>
      <c r="H85" s="115"/>
      <c r="I85" s="115"/>
      <c r="J85" s="115"/>
      <c r="K85" s="115"/>
      <c r="L85" s="115"/>
      <c r="M85" s="115"/>
      <c r="N85" s="115"/>
      <c r="O85" s="115"/>
      <c r="P85" s="115"/>
      <c r="Q85" s="115"/>
      <c r="R85" s="115"/>
      <c r="S85" s="115"/>
      <c r="T85" s="115"/>
      <c r="U85" s="115"/>
    </row>
    <row r="86" spans="1:21" ht="20.25" customHeight="1">
      <c r="A86" s="115"/>
      <c r="B86" s="115"/>
      <c r="C86" s="115"/>
      <c r="D86" s="115"/>
      <c r="E86" s="115"/>
      <c r="F86" s="115"/>
      <c r="G86" s="115"/>
      <c r="H86" s="115"/>
      <c r="I86" s="115"/>
      <c r="J86" s="115"/>
      <c r="K86" s="115"/>
      <c r="L86" s="115"/>
      <c r="M86" s="115"/>
      <c r="N86" s="115"/>
      <c r="O86" s="115"/>
      <c r="P86" s="115"/>
      <c r="Q86" s="115"/>
      <c r="R86" s="115"/>
      <c r="S86" s="115"/>
      <c r="T86" s="115"/>
      <c r="U86" s="115"/>
    </row>
    <row r="87" spans="1:21" ht="20.25" customHeight="1">
      <c r="A87" s="115"/>
      <c r="B87" s="115"/>
      <c r="C87" s="115"/>
      <c r="D87" s="115"/>
      <c r="E87" s="115"/>
      <c r="F87" s="115"/>
      <c r="G87" s="115"/>
      <c r="H87" s="115"/>
      <c r="I87" s="115"/>
      <c r="J87" s="115"/>
      <c r="K87" s="115"/>
      <c r="L87" s="115"/>
      <c r="M87" s="115"/>
      <c r="N87" s="115"/>
      <c r="O87" s="115"/>
      <c r="P87" s="115"/>
      <c r="Q87" s="115"/>
      <c r="R87" s="115"/>
      <c r="S87" s="115"/>
      <c r="T87" s="115"/>
      <c r="U87" s="115"/>
    </row>
    <row r="88" spans="1:21" ht="20.25" customHeight="1">
      <c r="A88" s="115"/>
      <c r="B88" s="115"/>
      <c r="C88" s="115"/>
      <c r="D88" s="115"/>
      <c r="E88" s="115"/>
      <c r="F88" s="115"/>
      <c r="G88" s="115"/>
      <c r="H88" s="115"/>
      <c r="I88" s="115"/>
      <c r="J88" s="115"/>
      <c r="K88" s="115"/>
      <c r="L88" s="115"/>
      <c r="M88" s="115"/>
      <c r="N88" s="115"/>
      <c r="O88" s="115"/>
      <c r="P88" s="115"/>
      <c r="Q88" s="115"/>
      <c r="R88" s="115"/>
      <c r="S88" s="115"/>
      <c r="T88" s="115"/>
      <c r="U88" s="115"/>
    </row>
    <row r="89" spans="1:21" ht="20.25" customHeight="1">
      <c r="A89" s="115"/>
      <c r="B89" s="115"/>
      <c r="C89" s="115"/>
      <c r="D89" s="115"/>
      <c r="E89" s="115"/>
      <c r="F89" s="115"/>
      <c r="G89" s="115"/>
      <c r="H89" s="115"/>
      <c r="I89" s="115"/>
      <c r="J89" s="115"/>
      <c r="K89" s="115"/>
      <c r="L89" s="115"/>
      <c r="M89" s="115"/>
      <c r="N89" s="115"/>
      <c r="O89" s="115"/>
      <c r="P89" s="115"/>
      <c r="Q89" s="115"/>
      <c r="R89" s="115"/>
      <c r="S89" s="115"/>
      <c r="T89" s="115"/>
      <c r="U89" s="115"/>
    </row>
    <row r="90" spans="1:21" ht="20.25" customHeight="1">
      <c r="A90" s="115"/>
      <c r="B90" s="115"/>
      <c r="C90" s="115"/>
      <c r="D90" s="115"/>
      <c r="E90" s="115"/>
      <c r="F90" s="115"/>
      <c r="G90" s="115"/>
      <c r="H90" s="115"/>
      <c r="I90" s="115"/>
      <c r="J90" s="115"/>
      <c r="K90" s="115"/>
      <c r="L90" s="115"/>
      <c r="M90" s="115"/>
      <c r="N90" s="115"/>
      <c r="O90" s="115"/>
      <c r="P90" s="115"/>
      <c r="Q90" s="115"/>
      <c r="R90" s="115"/>
      <c r="S90" s="115"/>
      <c r="T90" s="115"/>
      <c r="U90" s="115"/>
    </row>
    <row r="91" spans="1:21" ht="20.25" customHeight="1">
      <c r="A91" s="115"/>
      <c r="B91" s="115"/>
      <c r="C91" s="115"/>
      <c r="D91" s="115"/>
      <c r="E91" s="115"/>
      <c r="F91" s="115"/>
      <c r="G91" s="115"/>
      <c r="H91" s="115"/>
      <c r="I91" s="115"/>
      <c r="J91" s="115"/>
      <c r="K91" s="115"/>
      <c r="L91" s="115"/>
      <c r="M91" s="115"/>
      <c r="N91" s="115"/>
      <c r="O91" s="115"/>
      <c r="P91" s="115"/>
      <c r="Q91" s="115"/>
      <c r="R91" s="115"/>
      <c r="S91" s="115"/>
      <c r="T91" s="115"/>
      <c r="U91" s="115"/>
    </row>
    <row r="92" spans="1:21" ht="20.25" customHeight="1">
      <c r="A92" s="115"/>
      <c r="B92" s="115"/>
      <c r="C92" s="115"/>
      <c r="D92" s="115"/>
      <c r="E92" s="115"/>
      <c r="F92" s="115"/>
      <c r="G92" s="115"/>
      <c r="H92" s="115"/>
      <c r="I92" s="115"/>
      <c r="J92" s="115"/>
      <c r="K92" s="115"/>
      <c r="L92" s="115"/>
      <c r="M92" s="115"/>
      <c r="N92" s="115"/>
      <c r="O92" s="115"/>
      <c r="P92" s="115"/>
      <c r="Q92" s="115"/>
      <c r="R92" s="115"/>
      <c r="S92" s="115"/>
      <c r="T92" s="115"/>
      <c r="U92" s="115"/>
    </row>
    <row r="93" spans="1:21" ht="20.25" customHeight="1">
      <c r="A93" s="115"/>
      <c r="B93" s="115"/>
      <c r="C93" s="115"/>
      <c r="D93" s="115"/>
      <c r="E93" s="115"/>
      <c r="F93" s="115"/>
      <c r="G93" s="115"/>
      <c r="H93" s="115"/>
      <c r="I93" s="115"/>
      <c r="J93" s="115"/>
      <c r="K93" s="115"/>
      <c r="L93" s="115"/>
      <c r="M93" s="115"/>
      <c r="N93" s="115"/>
      <c r="O93" s="115"/>
      <c r="P93" s="115"/>
      <c r="Q93" s="115"/>
      <c r="R93" s="115"/>
      <c r="S93" s="115"/>
      <c r="T93" s="115"/>
      <c r="U93" s="115"/>
    </row>
    <row r="94" spans="1:21" ht="20.25" customHeight="1">
      <c r="A94" s="115"/>
      <c r="B94" s="115"/>
      <c r="C94" s="115"/>
      <c r="D94" s="115"/>
      <c r="E94" s="115"/>
      <c r="F94" s="115"/>
      <c r="G94" s="115"/>
      <c r="H94" s="115"/>
      <c r="I94" s="115"/>
      <c r="J94" s="115"/>
      <c r="K94" s="115"/>
      <c r="L94" s="115"/>
      <c r="M94" s="115"/>
      <c r="N94" s="115"/>
      <c r="O94" s="115"/>
      <c r="P94" s="115"/>
      <c r="Q94" s="115"/>
      <c r="R94" s="115"/>
      <c r="S94" s="115"/>
      <c r="T94" s="115"/>
      <c r="U94" s="115"/>
    </row>
    <row r="95" spans="1:21" ht="20.25" customHeight="1">
      <c r="A95" s="115"/>
      <c r="B95" s="115"/>
      <c r="C95" s="115"/>
      <c r="D95" s="115"/>
      <c r="E95" s="115"/>
      <c r="F95" s="115"/>
      <c r="G95" s="115"/>
      <c r="H95" s="115"/>
      <c r="I95" s="115"/>
      <c r="J95" s="115"/>
      <c r="K95" s="115"/>
      <c r="L95" s="115"/>
      <c r="M95" s="115"/>
      <c r="N95" s="115"/>
      <c r="O95" s="115"/>
      <c r="P95" s="115"/>
      <c r="Q95" s="115"/>
      <c r="R95" s="115"/>
      <c r="S95" s="115"/>
      <c r="T95" s="115"/>
      <c r="U95" s="115"/>
    </row>
    <row r="96" spans="1:21" ht="20.25" customHeight="1">
      <c r="A96" s="115"/>
      <c r="B96" s="115"/>
      <c r="C96" s="115"/>
      <c r="D96" s="115"/>
      <c r="E96" s="115"/>
      <c r="F96" s="115"/>
      <c r="G96" s="115"/>
      <c r="H96" s="115"/>
      <c r="I96" s="115"/>
      <c r="J96" s="115"/>
      <c r="K96" s="115"/>
      <c r="L96" s="115"/>
      <c r="M96" s="115"/>
      <c r="N96" s="115"/>
      <c r="O96" s="115"/>
      <c r="P96" s="115"/>
      <c r="Q96" s="115"/>
      <c r="R96" s="115"/>
      <c r="S96" s="115"/>
      <c r="T96" s="115"/>
      <c r="U96" s="115"/>
    </row>
    <row r="97" spans="1:21" ht="20.25" customHeight="1">
      <c r="A97" s="115"/>
      <c r="B97" s="115"/>
      <c r="C97" s="115"/>
      <c r="D97" s="115"/>
      <c r="E97" s="115"/>
      <c r="F97" s="115"/>
      <c r="G97" s="115"/>
      <c r="H97" s="115"/>
      <c r="I97" s="115"/>
      <c r="J97" s="115"/>
      <c r="K97" s="115"/>
      <c r="L97" s="115"/>
      <c r="M97" s="115"/>
      <c r="N97" s="115"/>
      <c r="O97" s="115"/>
      <c r="P97" s="115"/>
      <c r="Q97" s="115"/>
      <c r="R97" s="115"/>
      <c r="S97" s="115"/>
      <c r="T97" s="115"/>
      <c r="U97" s="115"/>
    </row>
    <row r="98" spans="1:21" ht="20.25" customHeight="1">
      <c r="A98" s="115"/>
      <c r="B98" s="115"/>
      <c r="C98" s="115"/>
      <c r="D98" s="115"/>
      <c r="E98" s="115"/>
      <c r="F98" s="115"/>
      <c r="G98" s="115"/>
      <c r="H98" s="115"/>
      <c r="I98" s="115"/>
      <c r="J98" s="115"/>
      <c r="K98" s="115"/>
      <c r="L98" s="115"/>
      <c r="M98" s="115"/>
      <c r="N98" s="115"/>
      <c r="O98" s="115"/>
      <c r="P98" s="115"/>
      <c r="Q98" s="115"/>
      <c r="R98" s="115"/>
      <c r="S98" s="115"/>
      <c r="T98" s="115"/>
      <c r="U98" s="115"/>
    </row>
    <row r="99" spans="1:21" ht="20.25" customHeight="1">
      <c r="A99" s="115"/>
      <c r="B99" s="115"/>
      <c r="C99" s="115"/>
      <c r="D99" s="115"/>
      <c r="E99" s="115"/>
      <c r="F99" s="115"/>
      <c r="G99" s="115"/>
      <c r="H99" s="115"/>
      <c r="I99" s="115"/>
      <c r="J99" s="115"/>
      <c r="K99" s="115"/>
      <c r="L99" s="115"/>
      <c r="M99" s="115"/>
      <c r="N99" s="115"/>
      <c r="O99" s="115"/>
      <c r="P99" s="115"/>
      <c r="Q99" s="115"/>
      <c r="R99" s="115"/>
      <c r="S99" s="115"/>
      <c r="T99" s="115"/>
      <c r="U99" s="115"/>
    </row>
    <row r="100" spans="1:21" ht="20.25" customHeight="1">
      <c r="A100" s="115"/>
      <c r="B100" s="115"/>
      <c r="C100" s="115"/>
      <c r="D100" s="115"/>
      <c r="E100" s="115"/>
      <c r="F100" s="115"/>
      <c r="G100" s="115"/>
      <c r="H100" s="115"/>
      <c r="I100" s="115"/>
      <c r="J100" s="115"/>
      <c r="K100" s="115"/>
      <c r="L100" s="115"/>
      <c r="M100" s="115"/>
      <c r="N100" s="115"/>
      <c r="O100" s="115"/>
      <c r="P100" s="115"/>
      <c r="Q100" s="115"/>
      <c r="R100" s="115"/>
      <c r="S100" s="115"/>
      <c r="T100" s="115"/>
      <c r="U100" s="115"/>
    </row>
    <row r="101" spans="1:21" ht="20.25" customHeight="1">
      <c r="A101" s="115"/>
      <c r="B101" s="115"/>
      <c r="C101" s="115"/>
      <c r="D101" s="115"/>
      <c r="E101" s="115"/>
      <c r="F101" s="115"/>
      <c r="G101" s="115"/>
      <c r="H101" s="115"/>
      <c r="I101" s="115"/>
      <c r="J101" s="115"/>
      <c r="K101" s="115"/>
      <c r="L101" s="115"/>
      <c r="M101" s="115"/>
      <c r="N101" s="115"/>
      <c r="O101" s="115"/>
      <c r="P101" s="115"/>
      <c r="Q101" s="115"/>
      <c r="R101" s="115"/>
      <c r="S101" s="115"/>
      <c r="T101" s="115"/>
      <c r="U101" s="115"/>
    </row>
    <row r="102" spans="1:21" ht="20.2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row>
    <row r="103" spans="1:21" ht="20.25" customHeight="1">
      <c r="A103" s="115"/>
      <c r="B103" s="115"/>
      <c r="C103" s="115"/>
      <c r="D103" s="115"/>
      <c r="E103" s="115"/>
      <c r="F103" s="115"/>
      <c r="G103" s="115"/>
      <c r="H103" s="115"/>
      <c r="I103" s="115"/>
      <c r="J103" s="115"/>
      <c r="K103" s="115"/>
      <c r="L103" s="115"/>
      <c r="M103" s="115"/>
      <c r="N103" s="115"/>
      <c r="O103" s="115"/>
      <c r="P103" s="115"/>
      <c r="Q103" s="115"/>
      <c r="R103" s="115"/>
      <c r="S103" s="115"/>
      <c r="T103" s="115"/>
      <c r="U103" s="115"/>
    </row>
    <row r="104" spans="1:21" ht="20.25" customHeight="1">
      <c r="A104" s="115"/>
      <c r="B104" s="115"/>
      <c r="C104" s="115"/>
      <c r="D104" s="115"/>
      <c r="E104" s="115"/>
      <c r="F104" s="115"/>
      <c r="G104" s="115"/>
      <c r="H104" s="115"/>
      <c r="I104" s="115"/>
      <c r="J104" s="115"/>
      <c r="K104" s="115"/>
      <c r="L104" s="115"/>
      <c r="M104" s="115"/>
      <c r="N104" s="115"/>
      <c r="O104" s="115"/>
      <c r="P104" s="115"/>
      <c r="Q104" s="115"/>
      <c r="R104" s="115"/>
      <c r="S104" s="115"/>
      <c r="T104" s="115"/>
      <c r="U104" s="115"/>
    </row>
    <row r="105" spans="1:21" ht="20.25" customHeight="1">
      <c r="A105" s="115"/>
      <c r="B105" s="115"/>
      <c r="C105" s="115"/>
      <c r="D105" s="115"/>
      <c r="E105" s="115"/>
      <c r="F105" s="115"/>
      <c r="G105" s="115"/>
      <c r="H105" s="115"/>
      <c r="I105" s="115"/>
      <c r="J105" s="115"/>
      <c r="K105" s="115"/>
      <c r="L105" s="115"/>
      <c r="M105" s="115"/>
      <c r="N105" s="115"/>
      <c r="O105" s="115"/>
      <c r="P105" s="115"/>
      <c r="Q105" s="115"/>
      <c r="R105" s="115"/>
      <c r="S105" s="115"/>
      <c r="T105" s="115"/>
      <c r="U105" s="115"/>
    </row>
    <row r="106" spans="1:21" ht="20.25" customHeight="1">
      <c r="A106" s="115"/>
      <c r="B106" s="115"/>
      <c r="C106" s="115"/>
      <c r="D106" s="115"/>
      <c r="E106" s="115"/>
      <c r="F106" s="115"/>
      <c r="G106" s="115"/>
      <c r="H106" s="115"/>
      <c r="I106" s="115"/>
      <c r="J106" s="115"/>
      <c r="K106" s="115"/>
      <c r="L106" s="115"/>
      <c r="M106" s="115"/>
      <c r="N106" s="115"/>
      <c r="O106" s="115"/>
      <c r="P106" s="115"/>
      <c r="Q106" s="115"/>
      <c r="R106" s="115"/>
      <c r="S106" s="115"/>
      <c r="T106" s="115"/>
      <c r="U106" s="115"/>
    </row>
    <row r="107" spans="1:21" ht="20.25" customHeight="1">
      <c r="A107" s="115"/>
      <c r="B107" s="115"/>
      <c r="C107" s="115"/>
      <c r="D107" s="115"/>
      <c r="E107" s="115"/>
      <c r="F107" s="115"/>
      <c r="G107" s="115"/>
      <c r="H107" s="115"/>
      <c r="I107" s="115"/>
      <c r="J107" s="115"/>
      <c r="K107" s="115"/>
      <c r="L107" s="115"/>
      <c r="M107" s="115"/>
      <c r="N107" s="115"/>
      <c r="O107" s="115"/>
      <c r="P107" s="115"/>
      <c r="Q107" s="115"/>
      <c r="R107" s="115"/>
      <c r="S107" s="115"/>
      <c r="T107" s="115"/>
      <c r="U107" s="115"/>
    </row>
    <row r="108" spans="1:21" ht="20.25" customHeight="1">
      <c r="A108" s="115"/>
      <c r="B108" s="115"/>
      <c r="C108" s="115"/>
      <c r="D108" s="115"/>
      <c r="E108" s="115"/>
      <c r="F108" s="115"/>
      <c r="G108" s="115"/>
      <c r="H108" s="115"/>
      <c r="I108" s="115"/>
      <c r="J108" s="115"/>
      <c r="K108" s="115"/>
      <c r="L108" s="115"/>
      <c r="M108" s="115"/>
      <c r="N108" s="115"/>
      <c r="O108" s="115"/>
      <c r="P108" s="115"/>
      <c r="Q108" s="115"/>
      <c r="R108" s="115"/>
      <c r="S108" s="115"/>
      <c r="T108" s="115"/>
      <c r="U108" s="115"/>
    </row>
    <row r="109" spans="1:21" ht="20.25" customHeight="1">
      <c r="A109" s="115"/>
      <c r="B109" s="115"/>
      <c r="C109" s="115"/>
      <c r="D109" s="115"/>
      <c r="E109" s="115"/>
      <c r="F109" s="115"/>
      <c r="G109" s="115"/>
      <c r="H109" s="115"/>
      <c r="I109" s="115"/>
      <c r="J109" s="115"/>
      <c r="K109" s="115"/>
      <c r="L109" s="115"/>
      <c r="M109" s="115"/>
      <c r="N109" s="115"/>
      <c r="O109" s="115"/>
      <c r="P109" s="115"/>
      <c r="Q109" s="115"/>
      <c r="R109" s="115"/>
      <c r="S109" s="115"/>
      <c r="T109" s="115"/>
      <c r="U109" s="115"/>
    </row>
    <row r="110" spans="1:21" ht="20.25" customHeight="1">
      <c r="A110" s="115"/>
      <c r="B110" s="115"/>
      <c r="C110" s="115"/>
      <c r="D110" s="115"/>
      <c r="E110" s="115"/>
      <c r="F110" s="115"/>
      <c r="G110" s="115"/>
      <c r="H110" s="115"/>
      <c r="I110" s="115"/>
      <c r="J110" s="115"/>
      <c r="K110" s="115"/>
      <c r="L110" s="115"/>
      <c r="M110" s="115"/>
      <c r="N110" s="115"/>
      <c r="O110" s="115"/>
      <c r="P110" s="115"/>
      <c r="Q110" s="115"/>
      <c r="R110" s="115"/>
      <c r="S110" s="115"/>
      <c r="T110" s="115"/>
      <c r="U110" s="115"/>
    </row>
    <row r="111" spans="1:21" ht="20.25" customHeight="1">
      <c r="A111" s="115"/>
      <c r="B111" s="115"/>
      <c r="C111" s="115"/>
      <c r="D111" s="115"/>
      <c r="E111" s="115"/>
      <c r="F111" s="115"/>
      <c r="G111" s="115"/>
      <c r="H111" s="115"/>
      <c r="I111" s="115"/>
      <c r="J111" s="115"/>
      <c r="K111" s="115"/>
      <c r="L111" s="115"/>
      <c r="M111" s="115"/>
      <c r="N111" s="115"/>
      <c r="O111" s="115"/>
      <c r="P111" s="115"/>
      <c r="Q111" s="115"/>
      <c r="R111" s="115"/>
      <c r="S111" s="115"/>
      <c r="T111" s="115"/>
      <c r="U111" s="115"/>
    </row>
    <row r="112" spans="1:21" ht="20.25" customHeight="1">
      <c r="A112" s="115"/>
      <c r="B112" s="115"/>
      <c r="C112" s="115"/>
      <c r="D112" s="115"/>
      <c r="E112" s="115"/>
      <c r="F112" s="115"/>
      <c r="G112" s="115"/>
      <c r="H112" s="115"/>
      <c r="I112" s="115"/>
      <c r="J112" s="115"/>
      <c r="K112" s="115"/>
      <c r="L112" s="115"/>
      <c r="M112" s="115"/>
      <c r="N112" s="115"/>
      <c r="O112" s="115"/>
      <c r="P112" s="115"/>
      <c r="Q112" s="115"/>
      <c r="R112" s="115"/>
      <c r="S112" s="115"/>
      <c r="T112" s="115"/>
      <c r="U112" s="115"/>
    </row>
    <row r="113" spans="1:21" ht="20.25" customHeight="1">
      <c r="A113" s="115"/>
      <c r="B113" s="115"/>
      <c r="C113" s="115"/>
      <c r="D113" s="115"/>
      <c r="E113" s="115"/>
      <c r="F113" s="115"/>
      <c r="G113" s="115"/>
      <c r="H113" s="115"/>
      <c r="I113" s="115"/>
      <c r="J113" s="115"/>
      <c r="K113" s="115"/>
      <c r="L113" s="115"/>
      <c r="M113" s="115"/>
      <c r="N113" s="115"/>
      <c r="O113" s="115"/>
      <c r="P113" s="115"/>
      <c r="Q113" s="115"/>
      <c r="R113" s="115"/>
      <c r="S113" s="115"/>
      <c r="T113" s="115"/>
      <c r="U113" s="115"/>
    </row>
    <row r="114" spans="1:21" ht="20.25"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row>
    <row r="115" spans="1:21" ht="20.25" customHeight="1">
      <c r="A115" s="115"/>
      <c r="B115" s="115"/>
      <c r="C115" s="115"/>
      <c r="D115" s="115"/>
      <c r="E115" s="115"/>
      <c r="F115" s="115"/>
      <c r="G115" s="115"/>
      <c r="H115" s="115"/>
      <c r="I115" s="115"/>
      <c r="J115" s="115"/>
      <c r="K115" s="115"/>
      <c r="L115" s="115"/>
      <c r="M115" s="115"/>
      <c r="N115" s="115"/>
      <c r="O115" s="115"/>
      <c r="P115" s="115"/>
      <c r="Q115" s="115"/>
      <c r="R115" s="115"/>
      <c r="S115" s="115"/>
      <c r="T115" s="115"/>
      <c r="U115" s="115"/>
    </row>
    <row r="116" spans="1:21" ht="20.25" customHeight="1">
      <c r="A116" s="115"/>
      <c r="B116" s="115"/>
      <c r="C116" s="115"/>
      <c r="D116" s="115"/>
      <c r="E116" s="115"/>
      <c r="F116" s="115"/>
      <c r="G116" s="115"/>
      <c r="H116" s="115"/>
      <c r="I116" s="115"/>
      <c r="J116" s="115"/>
      <c r="K116" s="115"/>
      <c r="L116" s="115"/>
      <c r="M116" s="115"/>
      <c r="N116" s="115"/>
      <c r="O116" s="115"/>
      <c r="P116" s="115"/>
      <c r="Q116" s="115"/>
      <c r="R116" s="115"/>
      <c r="S116" s="115"/>
      <c r="T116" s="115"/>
      <c r="U116" s="115"/>
    </row>
    <row r="117" spans="1:21" ht="20.25" customHeight="1">
      <c r="A117" s="115"/>
      <c r="B117" s="115"/>
      <c r="C117" s="115"/>
      <c r="D117" s="115"/>
      <c r="E117" s="115"/>
      <c r="F117" s="115"/>
      <c r="G117" s="115"/>
      <c r="H117" s="115"/>
      <c r="I117" s="115"/>
      <c r="J117" s="115"/>
      <c r="K117" s="115"/>
      <c r="L117" s="115"/>
      <c r="M117" s="115"/>
      <c r="N117" s="115"/>
      <c r="O117" s="115"/>
      <c r="P117" s="115"/>
      <c r="Q117" s="115"/>
      <c r="R117" s="115"/>
      <c r="S117" s="115"/>
      <c r="T117" s="115"/>
      <c r="U117" s="115"/>
    </row>
    <row r="118" spans="1:21" ht="20.25" customHeight="1">
      <c r="A118" s="115"/>
      <c r="B118" s="115"/>
      <c r="C118" s="115"/>
      <c r="D118" s="115"/>
      <c r="E118" s="115"/>
      <c r="F118" s="115"/>
      <c r="G118" s="115"/>
      <c r="H118" s="115"/>
      <c r="I118" s="115"/>
      <c r="J118" s="115"/>
      <c r="K118" s="115"/>
      <c r="L118" s="115"/>
      <c r="M118" s="115"/>
      <c r="N118" s="115"/>
      <c r="O118" s="115"/>
      <c r="P118" s="115"/>
      <c r="Q118" s="115"/>
      <c r="R118" s="115"/>
      <c r="S118" s="115"/>
      <c r="T118" s="115"/>
      <c r="U118" s="115"/>
    </row>
    <row r="119" spans="1:21" ht="20.25" customHeight="1">
      <c r="A119" s="115"/>
      <c r="B119" s="115"/>
      <c r="C119" s="115"/>
      <c r="D119" s="115"/>
      <c r="E119" s="115"/>
      <c r="F119" s="115"/>
      <c r="G119" s="115"/>
      <c r="H119" s="115"/>
      <c r="I119" s="115"/>
      <c r="J119" s="115"/>
      <c r="K119" s="115"/>
      <c r="L119" s="115"/>
      <c r="M119" s="115"/>
      <c r="N119" s="115"/>
      <c r="O119" s="115"/>
      <c r="P119" s="115"/>
      <c r="Q119" s="115"/>
      <c r="R119" s="115"/>
      <c r="S119" s="115"/>
      <c r="T119" s="115"/>
      <c r="U119" s="115"/>
    </row>
    <row r="120" spans="1:21" ht="20.25" customHeight="1">
      <c r="A120" s="115"/>
      <c r="B120" s="115"/>
      <c r="C120" s="115"/>
      <c r="D120" s="115"/>
      <c r="E120" s="115"/>
      <c r="F120" s="115"/>
      <c r="G120" s="115"/>
      <c r="H120" s="115"/>
      <c r="I120" s="115"/>
      <c r="J120" s="115"/>
      <c r="K120" s="115"/>
      <c r="L120" s="115"/>
      <c r="M120" s="115"/>
      <c r="N120" s="115"/>
      <c r="O120" s="115"/>
      <c r="P120" s="115"/>
      <c r="Q120" s="115"/>
      <c r="R120" s="115"/>
      <c r="S120" s="115"/>
      <c r="T120" s="115"/>
      <c r="U120" s="115"/>
    </row>
    <row r="121" spans="1:21" ht="20.25" customHeight="1">
      <c r="A121" s="115"/>
      <c r="B121" s="115"/>
      <c r="C121" s="115"/>
      <c r="D121" s="115"/>
      <c r="E121" s="115"/>
      <c r="F121" s="115"/>
      <c r="G121" s="115"/>
      <c r="H121" s="115"/>
      <c r="I121" s="115"/>
      <c r="J121" s="115"/>
      <c r="K121" s="115"/>
      <c r="L121" s="115"/>
      <c r="M121" s="115"/>
      <c r="N121" s="115"/>
      <c r="O121" s="115"/>
      <c r="P121" s="115"/>
      <c r="Q121" s="115"/>
      <c r="R121" s="115"/>
      <c r="S121" s="115"/>
      <c r="T121" s="115"/>
      <c r="U121" s="115"/>
    </row>
    <row r="122" spans="1:21" ht="20.25" customHeight="1">
      <c r="A122" s="115"/>
      <c r="B122" s="115"/>
      <c r="C122" s="115"/>
      <c r="D122" s="115"/>
      <c r="E122" s="115"/>
      <c r="F122" s="115"/>
      <c r="G122" s="115"/>
      <c r="H122" s="115"/>
      <c r="I122" s="115"/>
      <c r="J122" s="115"/>
      <c r="K122" s="115"/>
      <c r="L122" s="115"/>
      <c r="M122" s="115"/>
      <c r="N122" s="115"/>
      <c r="O122" s="115"/>
      <c r="P122" s="115"/>
      <c r="Q122" s="115"/>
      <c r="R122" s="115"/>
      <c r="S122" s="115"/>
      <c r="T122" s="115"/>
      <c r="U122" s="115"/>
    </row>
    <row r="123" spans="1:21" ht="20.25" customHeight="1">
      <c r="A123" s="115"/>
      <c r="B123" s="115"/>
      <c r="C123" s="115"/>
      <c r="D123" s="115"/>
      <c r="E123" s="115"/>
      <c r="F123" s="115"/>
      <c r="G123" s="115"/>
      <c r="H123" s="115"/>
      <c r="I123" s="115"/>
      <c r="J123" s="115"/>
      <c r="K123" s="115"/>
      <c r="L123" s="115"/>
      <c r="M123" s="115"/>
      <c r="N123" s="115"/>
      <c r="O123" s="115"/>
      <c r="P123" s="115"/>
      <c r="Q123" s="115"/>
      <c r="R123" s="115"/>
      <c r="S123" s="115"/>
      <c r="T123" s="115"/>
      <c r="U123" s="115"/>
    </row>
    <row r="124" spans="1:21" ht="20.25" customHeight="1">
      <c r="A124" s="115"/>
      <c r="B124" s="115"/>
      <c r="C124" s="115"/>
      <c r="D124" s="115"/>
      <c r="E124" s="115"/>
      <c r="F124" s="115"/>
      <c r="G124" s="115"/>
      <c r="H124" s="115"/>
      <c r="I124" s="115"/>
      <c r="J124" s="115"/>
      <c r="K124" s="115"/>
      <c r="L124" s="115"/>
      <c r="M124" s="115"/>
      <c r="N124" s="115"/>
      <c r="O124" s="115"/>
      <c r="P124" s="115"/>
      <c r="Q124" s="115"/>
      <c r="R124" s="115"/>
      <c r="S124" s="115"/>
      <c r="T124" s="115"/>
      <c r="U124" s="115"/>
    </row>
    <row r="125" spans="1:21" ht="20.25" customHeight="1">
      <c r="A125" s="115"/>
      <c r="B125" s="115"/>
      <c r="C125" s="115"/>
      <c r="D125" s="115"/>
      <c r="E125" s="115"/>
      <c r="F125" s="115"/>
      <c r="G125" s="115"/>
      <c r="H125" s="115"/>
      <c r="I125" s="115"/>
      <c r="J125" s="115"/>
      <c r="K125" s="115"/>
      <c r="L125" s="115"/>
      <c r="M125" s="115"/>
      <c r="N125" s="115"/>
      <c r="O125" s="115"/>
      <c r="P125" s="115"/>
      <c r="Q125" s="115"/>
      <c r="R125" s="115"/>
      <c r="S125" s="115"/>
      <c r="T125" s="115"/>
      <c r="U125" s="115"/>
    </row>
    <row r="126" spans="1:21" ht="20.25" customHeight="1">
      <c r="A126" s="115"/>
      <c r="B126" s="115"/>
      <c r="C126" s="115"/>
      <c r="D126" s="115"/>
      <c r="E126" s="115"/>
      <c r="F126" s="115"/>
      <c r="G126" s="115"/>
      <c r="H126" s="115"/>
      <c r="I126" s="115"/>
      <c r="J126" s="115"/>
      <c r="K126" s="115"/>
      <c r="L126" s="115"/>
      <c r="M126" s="115"/>
      <c r="N126" s="115"/>
      <c r="O126" s="115"/>
      <c r="P126" s="115"/>
      <c r="Q126" s="115"/>
      <c r="R126" s="115"/>
      <c r="S126" s="115"/>
      <c r="T126" s="115"/>
      <c r="U126" s="115"/>
    </row>
    <row r="127" spans="1:21" ht="20.25"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row>
    <row r="128" spans="1:21" ht="20.25"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row>
    <row r="129" spans="1:21" ht="20.25"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row>
    <row r="130" spans="1:21" ht="20.25"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row>
    <row r="131" spans="1:21" ht="20.25"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row>
    <row r="132" spans="1:21" ht="20.25"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row>
    <row r="133" spans="1:21" ht="20.25"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row>
    <row r="134" spans="1:21" ht="20.25"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row>
    <row r="135" spans="1:21" ht="20.25"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row>
    <row r="136" spans="1:21" ht="20.25"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row>
    <row r="137" spans="1:21" ht="20.25"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row>
    <row r="138" spans="1:21" ht="20.25"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row>
    <row r="139" spans="1:21" ht="20.25"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row>
    <row r="140" spans="1:21" ht="20.25"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row>
    <row r="141" spans="1:21" ht="20.25"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row>
    <row r="142" spans="1:21" ht="20.25"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row>
    <row r="143" spans="1:21" ht="20.25"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row>
    <row r="144" spans="1:21" ht="20.25" customHeight="1">
      <c r="A144" s="115"/>
      <c r="B144" s="115"/>
      <c r="C144" s="115"/>
      <c r="D144" s="115"/>
      <c r="E144" s="115"/>
      <c r="F144" s="115"/>
      <c r="G144" s="115"/>
      <c r="H144" s="115"/>
      <c r="I144" s="115"/>
      <c r="J144" s="115"/>
      <c r="K144" s="115"/>
      <c r="L144" s="115"/>
      <c r="M144" s="115"/>
      <c r="N144" s="115"/>
      <c r="O144" s="115"/>
      <c r="P144" s="115"/>
      <c r="Q144" s="115"/>
      <c r="R144" s="115"/>
      <c r="S144" s="115"/>
      <c r="T144" s="115"/>
      <c r="U144" s="115"/>
    </row>
    <row r="145" spans="1:21" ht="20.25" customHeight="1">
      <c r="A145" s="115"/>
      <c r="B145" s="115"/>
      <c r="C145" s="115"/>
      <c r="D145" s="115"/>
      <c r="E145" s="115"/>
      <c r="F145" s="115"/>
      <c r="G145" s="115"/>
      <c r="H145" s="115"/>
      <c r="I145" s="115"/>
      <c r="J145" s="115"/>
      <c r="K145" s="115"/>
      <c r="L145" s="115"/>
      <c r="M145" s="115"/>
      <c r="N145" s="115"/>
      <c r="O145" s="115"/>
      <c r="P145" s="115"/>
      <c r="Q145" s="115"/>
      <c r="R145" s="115"/>
      <c r="S145" s="115"/>
      <c r="T145" s="115"/>
      <c r="U145" s="115"/>
    </row>
    <row r="146" spans="1:21" ht="20.25" customHeight="1">
      <c r="A146" s="115"/>
      <c r="B146" s="115"/>
      <c r="C146" s="115"/>
      <c r="D146" s="115"/>
      <c r="E146" s="115"/>
      <c r="F146" s="115"/>
      <c r="G146" s="115"/>
      <c r="H146" s="115"/>
      <c r="I146" s="115"/>
      <c r="J146" s="115"/>
      <c r="K146" s="115"/>
      <c r="L146" s="115"/>
      <c r="M146" s="115"/>
      <c r="N146" s="115"/>
      <c r="O146" s="115"/>
      <c r="P146" s="115"/>
      <c r="Q146" s="115"/>
      <c r="R146" s="115"/>
      <c r="S146" s="115"/>
      <c r="T146" s="115"/>
      <c r="U146" s="115"/>
    </row>
    <row r="147" spans="1:21" ht="20.25" customHeight="1">
      <c r="A147" s="115"/>
      <c r="B147" s="115"/>
      <c r="C147" s="115"/>
      <c r="D147" s="115"/>
      <c r="E147" s="115"/>
      <c r="F147" s="115"/>
      <c r="G147" s="115"/>
      <c r="H147" s="115"/>
      <c r="I147" s="115"/>
      <c r="J147" s="115"/>
      <c r="K147" s="115"/>
      <c r="L147" s="115"/>
      <c r="M147" s="115"/>
      <c r="N147" s="115"/>
      <c r="O147" s="115"/>
      <c r="P147" s="115"/>
      <c r="Q147" s="115"/>
      <c r="R147" s="115"/>
      <c r="S147" s="115"/>
      <c r="T147" s="115"/>
      <c r="U147" s="115"/>
    </row>
    <row r="148" spans="1:21" ht="20.25" customHeight="1">
      <c r="A148" s="115"/>
      <c r="B148" s="115"/>
      <c r="C148" s="115"/>
      <c r="D148" s="115"/>
      <c r="E148" s="115"/>
      <c r="F148" s="115"/>
      <c r="G148" s="115"/>
      <c r="H148" s="115"/>
      <c r="I148" s="115"/>
      <c r="J148" s="115"/>
      <c r="K148" s="115"/>
      <c r="L148" s="115"/>
      <c r="M148" s="115"/>
      <c r="N148" s="115"/>
      <c r="O148" s="115"/>
      <c r="P148" s="115"/>
      <c r="Q148" s="115"/>
      <c r="R148" s="115"/>
      <c r="S148" s="115"/>
      <c r="T148" s="115"/>
      <c r="U148" s="115"/>
    </row>
    <row r="149" spans="1:21" ht="20.25" customHeight="1">
      <c r="A149" s="115"/>
      <c r="B149" s="115"/>
      <c r="C149" s="115"/>
      <c r="D149" s="115"/>
      <c r="E149" s="115"/>
      <c r="F149" s="115"/>
      <c r="G149" s="115"/>
      <c r="H149" s="115"/>
      <c r="I149" s="115"/>
      <c r="J149" s="115"/>
      <c r="K149" s="115"/>
      <c r="L149" s="115"/>
      <c r="M149" s="115"/>
      <c r="N149" s="115"/>
      <c r="O149" s="115"/>
      <c r="P149" s="115"/>
      <c r="Q149" s="115"/>
      <c r="R149" s="115"/>
      <c r="S149" s="115"/>
      <c r="T149" s="115"/>
      <c r="U149" s="115"/>
    </row>
    <row r="150" spans="1:21" ht="20.25" customHeight="1">
      <c r="A150" s="115"/>
      <c r="B150" s="115"/>
      <c r="C150" s="115"/>
      <c r="D150" s="115"/>
      <c r="E150" s="115"/>
      <c r="F150" s="115"/>
      <c r="G150" s="115"/>
      <c r="H150" s="115"/>
      <c r="I150" s="115"/>
      <c r="J150" s="115"/>
      <c r="K150" s="115"/>
      <c r="L150" s="115"/>
      <c r="M150" s="115"/>
      <c r="N150" s="115"/>
      <c r="O150" s="115"/>
      <c r="P150" s="115"/>
      <c r="Q150" s="115"/>
      <c r="R150" s="115"/>
      <c r="S150" s="115"/>
      <c r="T150" s="115"/>
      <c r="U150" s="115"/>
    </row>
    <row r="151" spans="1:21" ht="20.25" customHeight="1">
      <c r="A151" s="115"/>
      <c r="B151" s="115"/>
      <c r="C151" s="115"/>
      <c r="D151" s="115"/>
      <c r="E151" s="115"/>
      <c r="F151" s="115"/>
      <c r="G151" s="115"/>
      <c r="H151" s="115"/>
      <c r="I151" s="115"/>
      <c r="J151" s="115"/>
      <c r="K151" s="115"/>
      <c r="L151" s="115"/>
      <c r="M151" s="115"/>
      <c r="N151" s="115"/>
      <c r="O151" s="115"/>
      <c r="P151" s="115"/>
      <c r="Q151" s="115"/>
      <c r="R151" s="115"/>
      <c r="S151" s="115"/>
      <c r="T151" s="115"/>
      <c r="U151" s="115"/>
    </row>
    <row r="152" spans="1:21" ht="20.25" customHeight="1">
      <c r="A152" s="115"/>
      <c r="B152" s="115"/>
      <c r="C152" s="115"/>
      <c r="D152" s="115"/>
      <c r="E152" s="115"/>
      <c r="F152" s="115"/>
      <c r="G152" s="115"/>
      <c r="H152" s="115"/>
      <c r="I152" s="115"/>
      <c r="J152" s="115"/>
      <c r="K152" s="115"/>
      <c r="L152" s="115"/>
      <c r="M152" s="115"/>
      <c r="N152" s="115"/>
      <c r="O152" s="115"/>
      <c r="P152" s="115"/>
      <c r="Q152" s="115"/>
      <c r="R152" s="115"/>
      <c r="S152" s="115"/>
      <c r="T152" s="115"/>
      <c r="U152" s="115"/>
    </row>
    <row r="153" spans="1:21" ht="20.25" customHeight="1">
      <c r="A153" s="115"/>
      <c r="B153" s="115"/>
      <c r="C153" s="115"/>
      <c r="D153" s="115"/>
      <c r="E153" s="115"/>
      <c r="F153" s="115"/>
      <c r="G153" s="115"/>
      <c r="H153" s="115"/>
      <c r="I153" s="115"/>
      <c r="J153" s="115"/>
      <c r="K153" s="115"/>
      <c r="L153" s="115"/>
      <c r="M153" s="115"/>
      <c r="N153" s="115"/>
      <c r="O153" s="115"/>
      <c r="P153" s="115"/>
      <c r="Q153" s="115"/>
      <c r="R153" s="115"/>
      <c r="S153" s="115"/>
      <c r="T153" s="115"/>
      <c r="U153" s="115"/>
    </row>
    <row r="154" spans="1:21" ht="20.25" customHeight="1">
      <c r="A154" s="115"/>
      <c r="B154" s="115"/>
      <c r="C154" s="115"/>
      <c r="D154" s="115"/>
      <c r="E154" s="115"/>
      <c r="F154" s="115"/>
      <c r="G154" s="115"/>
      <c r="H154" s="115"/>
      <c r="I154" s="115"/>
      <c r="J154" s="115"/>
      <c r="K154" s="115"/>
      <c r="L154" s="115"/>
      <c r="M154" s="115"/>
      <c r="N154" s="115"/>
      <c r="O154" s="115"/>
      <c r="P154" s="115"/>
      <c r="Q154" s="115"/>
      <c r="R154" s="115"/>
      <c r="S154" s="115"/>
      <c r="T154" s="115"/>
      <c r="U154" s="115"/>
    </row>
    <row r="155" spans="1:21" ht="20.25" customHeight="1">
      <c r="A155" s="115"/>
      <c r="B155" s="115"/>
      <c r="C155" s="115"/>
      <c r="D155" s="115"/>
      <c r="E155" s="115"/>
      <c r="F155" s="115"/>
      <c r="G155" s="115"/>
      <c r="H155" s="115"/>
      <c r="I155" s="115"/>
      <c r="J155" s="115"/>
      <c r="K155" s="115"/>
      <c r="L155" s="115"/>
      <c r="M155" s="115"/>
      <c r="N155" s="115"/>
      <c r="O155" s="115"/>
      <c r="P155" s="115"/>
      <c r="Q155" s="115"/>
      <c r="R155" s="115"/>
      <c r="S155" s="115"/>
      <c r="T155" s="115"/>
      <c r="U155" s="115"/>
    </row>
    <row r="156" spans="1:21" ht="20.25" customHeight="1">
      <c r="A156" s="115"/>
      <c r="B156" s="115"/>
      <c r="C156" s="115"/>
      <c r="D156" s="115"/>
      <c r="E156" s="115"/>
      <c r="F156" s="115"/>
      <c r="G156" s="115"/>
      <c r="H156" s="115"/>
      <c r="I156" s="115"/>
      <c r="J156" s="115"/>
      <c r="K156" s="115"/>
      <c r="L156" s="115"/>
      <c r="M156" s="115"/>
      <c r="N156" s="115"/>
      <c r="O156" s="115"/>
      <c r="P156" s="115"/>
      <c r="Q156" s="115"/>
      <c r="R156" s="115"/>
      <c r="S156" s="115"/>
      <c r="T156" s="115"/>
      <c r="U156" s="115"/>
    </row>
    <row r="157" spans="1:21" ht="20.25" customHeight="1">
      <c r="A157" s="115"/>
      <c r="B157" s="115"/>
      <c r="C157" s="115"/>
      <c r="D157" s="115"/>
      <c r="E157" s="115"/>
      <c r="F157" s="115"/>
      <c r="G157" s="115"/>
      <c r="H157" s="115"/>
      <c r="I157" s="115"/>
      <c r="J157" s="115"/>
      <c r="K157" s="115"/>
      <c r="L157" s="115"/>
      <c r="M157" s="115"/>
      <c r="N157" s="115"/>
      <c r="O157" s="115"/>
      <c r="P157" s="115"/>
      <c r="Q157" s="115"/>
      <c r="R157" s="115"/>
      <c r="S157" s="115"/>
      <c r="T157" s="115"/>
      <c r="U157" s="115"/>
    </row>
    <row r="158" spans="1:21" ht="20.25" customHeight="1">
      <c r="A158" s="115"/>
      <c r="B158" s="115"/>
      <c r="C158" s="115"/>
      <c r="D158" s="115"/>
      <c r="E158" s="115"/>
      <c r="F158" s="115"/>
      <c r="G158" s="115"/>
      <c r="H158" s="115"/>
      <c r="I158" s="115"/>
      <c r="J158" s="115"/>
      <c r="K158" s="115"/>
      <c r="L158" s="115"/>
      <c r="M158" s="115"/>
      <c r="N158" s="115"/>
      <c r="O158" s="115"/>
      <c r="P158" s="115"/>
      <c r="Q158" s="115"/>
      <c r="R158" s="115"/>
      <c r="S158" s="115"/>
      <c r="T158" s="115"/>
      <c r="U158" s="115"/>
    </row>
    <row r="159" spans="1:21" ht="20.25" customHeight="1">
      <c r="A159" s="115"/>
      <c r="B159" s="115"/>
      <c r="C159" s="115"/>
      <c r="D159" s="115"/>
      <c r="E159" s="115"/>
      <c r="F159" s="115"/>
      <c r="G159" s="115"/>
      <c r="H159" s="115"/>
      <c r="I159" s="115"/>
      <c r="J159" s="115"/>
      <c r="K159" s="115"/>
      <c r="L159" s="115"/>
      <c r="M159" s="115"/>
      <c r="N159" s="115"/>
      <c r="O159" s="115"/>
      <c r="P159" s="115"/>
      <c r="Q159" s="115"/>
      <c r="R159" s="115"/>
      <c r="S159" s="115"/>
      <c r="T159" s="115"/>
      <c r="U159" s="115"/>
    </row>
    <row r="160" spans="1:21" ht="20.25" customHeight="1">
      <c r="A160" s="115"/>
      <c r="B160" s="115"/>
      <c r="C160" s="115"/>
      <c r="D160" s="115"/>
      <c r="E160" s="115"/>
      <c r="F160" s="115"/>
      <c r="G160" s="115"/>
      <c r="H160" s="115"/>
      <c r="I160" s="115"/>
      <c r="J160" s="115"/>
      <c r="K160" s="115"/>
      <c r="L160" s="115"/>
      <c r="M160" s="115"/>
      <c r="N160" s="115"/>
      <c r="O160" s="115"/>
      <c r="P160" s="115"/>
      <c r="Q160" s="115"/>
      <c r="R160" s="115"/>
      <c r="S160" s="115"/>
      <c r="T160" s="115"/>
      <c r="U160" s="115"/>
    </row>
    <row r="161" spans="1:21" ht="20.25" customHeight="1">
      <c r="A161" s="115"/>
      <c r="B161" s="115"/>
      <c r="C161" s="115"/>
      <c r="D161" s="115"/>
      <c r="E161" s="115"/>
      <c r="F161" s="115"/>
      <c r="G161" s="115"/>
      <c r="H161" s="115"/>
      <c r="I161" s="115"/>
      <c r="J161" s="115"/>
      <c r="K161" s="115"/>
      <c r="L161" s="115"/>
      <c r="M161" s="115"/>
      <c r="N161" s="115"/>
      <c r="O161" s="115"/>
      <c r="P161" s="115"/>
      <c r="Q161" s="115"/>
      <c r="R161" s="115"/>
      <c r="S161" s="115"/>
      <c r="T161" s="115"/>
      <c r="U161" s="115"/>
    </row>
    <row r="162" spans="1:21" ht="20.25"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row>
    <row r="163" spans="1:21" ht="20.25" customHeight="1">
      <c r="A163" s="115"/>
      <c r="B163" s="115"/>
      <c r="C163" s="115"/>
      <c r="D163" s="115"/>
      <c r="E163" s="115"/>
      <c r="F163" s="115"/>
      <c r="G163" s="115"/>
      <c r="H163" s="115"/>
      <c r="I163" s="115"/>
      <c r="J163" s="115"/>
      <c r="K163" s="115"/>
      <c r="L163" s="115"/>
      <c r="M163" s="115"/>
      <c r="N163" s="115"/>
      <c r="O163" s="115"/>
      <c r="P163" s="115"/>
      <c r="Q163" s="115"/>
      <c r="R163" s="115"/>
      <c r="S163" s="115"/>
      <c r="T163" s="115"/>
      <c r="U163" s="115"/>
    </row>
    <row r="164" spans="1:21" ht="20.25" customHeight="1">
      <c r="A164" s="115"/>
      <c r="B164" s="115"/>
      <c r="C164" s="115"/>
      <c r="D164" s="115"/>
      <c r="E164" s="115"/>
      <c r="F164" s="115"/>
      <c r="G164" s="115"/>
      <c r="H164" s="115"/>
      <c r="I164" s="115"/>
      <c r="J164" s="115"/>
      <c r="K164" s="115"/>
      <c r="L164" s="115"/>
      <c r="M164" s="115"/>
      <c r="N164" s="115"/>
      <c r="O164" s="115"/>
      <c r="P164" s="115"/>
      <c r="Q164" s="115"/>
      <c r="R164" s="115"/>
      <c r="S164" s="115"/>
      <c r="T164" s="115"/>
      <c r="U164" s="115"/>
    </row>
    <row r="165" spans="1:21" ht="20.25" customHeight="1">
      <c r="A165" s="115"/>
      <c r="B165" s="115"/>
      <c r="C165" s="115"/>
      <c r="D165" s="115"/>
      <c r="E165" s="115"/>
      <c r="F165" s="115"/>
      <c r="G165" s="115"/>
      <c r="H165" s="115"/>
      <c r="I165" s="115"/>
      <c r="J165" s="115"/>
      <c r="K165" s="115"/>
      <c r="L165" s="115"/>
      <c r="M165" s="115"/>
      <c r="N165" s="115"/>
      <c r="O165" s="115"/>
      <c r="P165" s="115"/>
      <c r="Q165" s="115"/>
      <c r="R165" s="115"/>
      <c r="S165" s="115"/>
      <c r="T165" s="115"/>
      <c r="U165" s="115"/>
    </row>
    <row r="166" spans="1:21" ht="20.25" customHeight="1">
      <c r="A166" s="115"/>
      <c r="B166" s="115"/>
      <c r="C166" s="115"/>
      <c r="D166" s="115"/>
      <c r="E166" s="115"/>
      <c r="F166" s="115"/>
      <c r="G166" s="115"/>
      <c r="H166" s="115"/>
      <c r="I166" s="115"/>
      <c r="J166" s="115"/>
      <c r="K166" s="115"/>
      <c r="L166" s="115"/>
      <c r="M166" s="115"/>
      <c r="N166" s="115"/>
      <c r="O166" s="115"/>
      <c r="P166" s="115"/>
      <c r="Q166" s="115"/>
      <c r="R166" s="115"/>
      <c r="S166" s="115"/>
      <c r="T166" s="115"/>
      <c r="U166" s="115"/>
    </row>
    <row r="167" spans="1:21" ht="20.25" customHeight="1">
      <c r="A167" s="115"/>
      <c r="B167" s="115"/>
      <c r="C167" s="115"/>
      <c r="D167" s="115"/>
      <c r="E167" s="115"/>
      <c r="F167" s="115"/>
      <c r="G167" s="115"/>
      <c r="H167" s="115"/>
      <c r="I167" s="115"/>
      <c r="J167" s="115"/>
      <c r="K167" s="115"/>
      <c r="L167" s="115"/>
      <c r="M167" s="115"/>
      <c r="N167" s="115"/>
      <c r="O167" s="115"/>
      <c r="P167" s="115"/>
      <c r="Q167" s="115"/>
      <c r="R167" s="115"/>
      <c r="S167" s="115"/>
      <c r="T167" s="115"/>
      <c r="U167" s="115"/>
    </row>
    <row r="168" spans="1:21" ht="20.25" customHeight="1">
      <c r="A168" s="115"/>
      <c r="B168" s="115"/>
      <c r="C168" s="115"/>
      <c r="D168" s="115"/>
      <c r="E168" s="115"/>
      <c r="F168" s="115"/>
      <c r="G168" s="115"/>
      <c r="H168" s="115"/>
      <c r="I168" s="115"/>
      <c r="J168" s="115"/>
      <c r="K168" s="115"/>
      <c r="L168" s="115"/>
      <c r="M168" s="115"/>
      <c r="N168" s="115"/>
      <c r="O168" s="115"/>
      <c r="P168" s="115"/>
      <c r="Q168" s="115"/>
      <c r="R168" s="115"/>
      <c r="S168" s="115"/>
      <c r="T168" s="115"/>
      <c r="U168" s="115"/>
    </row>
    <row r="169" spans="1:21" ht="20.25"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row>
    <row r="170" spans="1:21" ht="20.25"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row>
    <row r="171" spans="1:21" ht="20.25"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row>
    <row r="172" spans="1:21" ht="20.25"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row>
    <row r="173" spans="1:21" ht="20.25"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row>
    <row r="174" spans="1:21" ht="20.25"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row>
    <row r="175" spans="1:21" ht="20.25"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row>
    <row r="176" spans="1:21" ht="20.25"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row>
    <row r="177" spans="1:21" ht="20.25"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row>
    <row r="178" spans="1:21" ht="20.25"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row>
    <row r="179" spans="1:21" ht="20.25"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row>
    <row r="180" spans="1:21" ht="20.25"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row>
    <row r="181" spans="1:21" ht="20.25"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row>
    <row r="182" spans="1:21" ht="20.25"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row>
    <row r="183" spans="1:21" ht="20.25"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row>
    <row r="184" spans="1:21" ht="20.25"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row>
    <row r="185" spans="1:21" ht="20.25"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row>
    <row r="186" spans="1:21" ht="20.25"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row>
    <row r="187" spans="1:21" ht="20.25"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row>
    <row r="188" spans="1:21" ht="20.25"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row>
    <row r="189" spans="1:21" ht="20.25"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row>
    <row r="190" spans="1:21" ht="20.25"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row>
    <row r="191" spans="1:21" ht="20.25"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row>
    <row r="192" spans="1:21" ht="20.25"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row>
    <row r="193" spans="1:21" ht="20.25"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row>
    <row r="194" spans="1:21" ht="20.25"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row>
    <row r="195" spans="1:21" ht="20.25"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row>
    <row r="196" spans="1:21" ht="20.25"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row>
    <row r="197" spans="1:21" ht="20.2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row>
    <row r="198" spans="1:21" ht="20.25"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row>
    <row r="199" spans="1:21" ht="20.25"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row>
    <row r="200" spans="1:21" ht="20.25"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row>
    <row r="201" spans="1:21" ht="20.25"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row>
    <row r="202" spans="1:21" ht="20.25"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row>
    <row r="203" spans="1:21" ht="20.25"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row>
    <row r="204" spans="1:21" ht="20.25"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row>
    <row r="205" spans="1:21" ht="20.25"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row>
    <row r="206" spans="1:21" ht="20.25"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row>
    <row r="207" spans="1:21" ht="20.25"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row>
    <row r="208" spans="1:21" ht="20.25"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row>
    <row r="209" spans="1:21" ht="20.25"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row>
    <row r="210" spans="1:21" ht="20.25"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row>
    <row r="211" spans="1:21" ht="20.25"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row>
    <row r="212" spans="1:21" ht="20.25"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row>
    <row r="213" spans="1:21" ht="20.25"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row>
    <row r="214" spans="1:21" ht="20.25"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row>
    <row r="215" spans="1:21" ht="20.25"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row>
    <row r="216" spans="1:21" ht="20.25"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row>
    <row r="217" spans="1:21" ht="20.25"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row>
    <row r="218" spans="1:21" ht="20.25"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row>
    <row r="219" spans="1:21" ht="20.25"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row>
    <row r="220" spans="1:21" ht="20.25"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row>
    <row r="221" spans="1:21" ht="15.75" customHeight="1"/>
    <row r="222" spans="1:21" ht="15.75" customHeight="1"/>
    <row r="223" spans="1:21" ht="15.75" customHeight="1"/>
    <row r="224" spans="1: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12:I12"/>
    <mergeCell ref="A13:J13"/>
    <mergeCell ref="B16:C16"/>
    <mergeCell ref="A1:J1"/>
    <mergeCell ref="A2:J2"/>
    <mergeCell ref="A3:A4"/>
    <mergeCell ref="B3:B4"/>
    <mergeCell ref="C3:J3"/>
    <mergeCell ref="C4:D4"/>
    <mergeCell ref="E4:F4"/>
    <mergeCell ref="G4:H4"/>
    <mergeCell ref="I4:J4"/>
  </mergeCells>
  <phoneticPr fontId="37" type="noConversion"/>
  <hyperlinks>
    <hyperlink ref="K1" location="'本篇表次'!A1" display="回本篇表次"/>
  </hyperlinks>
  <printOptions horizontalCentered="1"/>
  <pageMargins left="0.70866141732283472" right="0.70866141732283472" top="0.74803149606299213" bottom="0.74803149606299213"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F1000"/>
  <sheetViews>
    <sheetView showGridLines="0" workbookViewId="0">
      <pane xSplit="1" ySplit="4" topLeftCell="F5" activePane="bottomRight" state="frozen"/>
      <selection sqref="A1:K1"/>
      <selection pane="topRight" sqref="A1:K1"/>
      <selection pane="bottomLeft" sqref="A1:K1"/>
      <selection pane="bottomRight" sqref="A1:K1"/>
    </sheetView>
  </sheetViews>
  <sheetFormatPr defaultColWidth="11.25" defaultRowHeight="15" customHeight="1"/>
  <cols>
    <col min="1" max="1" width="7.75" customWidth="1"/>
    <col min="2" max="19" width="7.625" customWidth="1"/>
    <col min="20" max="20" width="12" customWidth="1"/>
    <col min="21" max="21" width="5.375" customWidth="1"/>
    <col min="22" max="22" width="5.75" customWidth="1"/>
    <col min="23" max="32" width="5.375" customWidth="1"/>
  </cols>
  <sheetData>
    <row r="1" spans="1:32" ht="30" customHeight="1">
      <c r="A1" s="244" t="s">
        <v>333</v>
      </c>
      <c r="B1" s="215"/>
      <c r="C1" s="215"/>
      <c r="D1" s="215"/>
      <c r="E1" s="215"/>
      <c r="F1" s="215"/>
      <c r="G1" s="215"/>
      <c r="H1" s="215"/>
      <c r="I1" s="215"/>
      <c r="J1" s="215"/>
      <c r="K1" s="215"/>
      <c r="L1" s="215"/>
      <c r="M1" s="215"/>
      <c r="N1" s="215"/>
      <c r="O1" s="215"/>
      <c r="P1" s="215"/>
      <c r="Q1" s="215"/>
      <c r="R1" s="215"/>
      <c r="S1" s="215"/>
      <c r="T1" s="7" t="s">
        <v>0</v>
      </c>
      <c r="U1" s="33"/>
      <c r="V1" s="33"/>
      <c r="W1" s="33"/>
      <c r="X1" s="33"/>
      <c r="Y1" s="33"/>
      <c r="Z1" s="33"/>
      <c r="AA1" s="33"/>
      <c r="AB1" s="33"/>
      <c r="AC1" s="33"/>
      <c r="AD1" s="33"/>
      <c r="AE1" s="33"/>
      <c r="AF1" s="33"/>
    </row>
    <row r="2" spans="1:32" ht="24.75" customHeight="1">
      <c r="A2" s="217"/>
      <c r="B2" s="225" t="s">
        <v>142</v>
      </c>
      <c r="C2" s="223"/>
      <c r="D2" s="223"/>
      <c r="E2" s="223"/>
      <c r="F2" s="225" t="s">
        <v>143</v>
      </c>
      <c r="G2" s="223"/>
      <c r="H2" s="223"/>
      <c r="I2" s="223"/>
      <c r="J2" s="220" t="s">
        <v>144</v>
      </c>
      <c r="K2" s="221"/>
      <c r="L2" s="221"/>
      <c r="M2" s="221"/>
      <c r="N2" s="221"/>
      <c r="O2" s="221"/>
      <c r="P2" s="221"/>
      <c r="Q2" s="253" t="s">
        <v>334</v>
      </c>
      <c r="R2" s="221"/>
      <c r="S2" s="221"/>
      <c r="T2" s="33"/>
      <c r="U2" s="33"/>
      <c r="V2" s="33"/>
      <c r="W2" s="33"/>
      <c r="X2" s="33"/>
      <c r="Y2" s="33"/>
      <c r="Z2" s="33"/>
      <c r="AA2" s="33"/>
      <c r="AB2" s="33"/>
      <c r="AC2" s="33"/>
      <c r="AD2" s="33"/>
      <c r="AE2" s="33"/>
      <c r="AF2" s="33"/>
    </row>
    <row r="3" spans="1:32" ht="22.5" customHeight="1">
      <c r="A3" s="215"/>
      <c r="B3" s="222" t="s">
        <v>335</v>
      </c>
      <c r="C3" s="223"/>
      <c r="D3" s="222" t="s">
        <v>336</v>
      </c>
      <c r="E3" s="223"/>
      <c r="F3" s="222" t="s">
        <v>337</v>
      </c>
      <c r="G3" s="223"/>
      <c r="H3" s="222" t="s">
        <v>338</v>
      </c>
      <c r="I3" s="223"/>
      <c r="J3" s="11" t="s">
        <v>145</v>
      </c>
      <c r="K3" s="224" t="s">
        <v>339</v>
      </c>
      <c r="L3" s="223"/>
      <c r="M3" s="225" t="s">
        <v>340</v>
      </c>
      <c r="N3" s="223"/>
      <c r="O3" s="225" t="s">
        <v>341</v>
      </c>
      <c r="P3" s="223"/>
      <c r="Q3" s="11" t="s">
        <v>145</v>
      </c>
      <c r="R3" s="224" t="s">
        <v>342</v>
      </c>
      <c r="S3" s="223"/>
      <c r="T3" s="33"/>
      <c r="U3" s="33"/>
      <c r="V3" s="33"/>
      <c r="W3" s="33"/>
      <c r="X3" s="33"/>
      <c r="Y3" s="33"/>
      <c r="Z3" s="33"/>
      <c r="AA3" s="33"/>
      <c r="AB3" s="33"/>
      <c r="AC3" s="33"/>
      <c r="AD3" s="33"/>
      <c r="AE3" s="33"/>
      <c r="AF3" s="33"/>
    </row>
    <row r="4" spans="1:32" ht="22.5" customHeight="1">
      <c r="A4" s="215"/>
      <c r="B4" s="13" t="s">
        <v>343</v>
      </c>
      <c r="C4" s="9" t="s">
        <v>10</v>
      </c>
      <c r="D4" s="13" t="s">
        <v>344</v>
      </c>
      <c r="E4" s="13" t="s">
        <v>10</v>
      </c>
      <c r="F4" s="13" t="s">
        <v>345</v>
      </c>
      <c r="G4" s="13" t="s">
        <v>10</v>
      </c>
      <c r="H4" s="13" t="s">
        <v>346</v>
      </c>
      <c r="I4" s="13" t="s">
        <v>10</v>
      </c>
      <c r="J4" s="13" t="s">
        <v>347</v>
      </c>
      <c r="K4" s="13" t="s">
        <v>348</v>
      </c>
      <c r="L4" s="13" t="s">
        <v>10</v>
      </c>
      <c r="M4" s="13" t="s">
        <v>349</v>
      </c>
      <c r="N4" s="13" t="s">
        <v>10</v>
      </c>
      <c r="O4" s="13" t="s">
        <v>350</v>
      </c>
      <c r="P4" s="13" t="s">
        <v>10</v>
      </c>
      <c r="Q4" s="12" t="s">
        <v>146</v>
      </c>
      <c r="R4" s="12" t="s">
        <v>146</v>
      </c>
      <c r="S4" s="13" t="s">
        <v>10</v>
      </c>
      <c r="T4" s="33"/>
      <c r="U4" s="33"/>
      <c r="V4" s="33"/>
      <c r="W4" s="33"/>
      <c r="X4" s="33"/>
      <c r="Y4" s="33"/>
      <c r="Z4" s="33"/>
      <c r="AA4" s="33"/>
      <c r="AB4" s="33"/>
      <c r="AC4" s="33"/>
      <c r="AD4" s="33"/>
      <c r="AE4" s="33"/>
      <c r="AF4" s="33"/>
    </row>
    <row r="5" spans="1:32" ht="19.5" customHeight="1">
      <c r="A5" s="15" t="s">
        <v>351</v>
      </c>
      <c r="B5" s="16">
        <v>649</v>
      </c>
      <c r="C5" s="18">
        <v>9.6649292628443781</v>
      </c>
      <c r="D5" s="16">
        <v>6066</v>
      </c>
      <c r="E5" s="18">
        <v>90.335070737155618</v>
      </c>
      <c r="F5" s="16">
        <v>273</v>
      </c>
      <c r="G5" s="18">
        <v>42.65625</v>
      </c>
      <c r="H5" s="16">
        <v>367</v>
      </c>
      <c r="I5" s="18">
        <v>57.343750000000007</v>
      </c>
      <c r="J5" s="19">
        <v>33949</v>
      </c>
      <c r="K5" s="16">
        <v>9803</v>
      </c>
      <c r="L5" s="18">
        <v>28.875666440837726</v>
      </c>
      <c r="M5" s="19">
        <v>3308</v>
      </c>
      <c r="N5" s="18">
        <f t="shared" ref="N5:N14" si="0">M5/K5*100</f>
        <v>33.744772008568809</v>
      </c>
      <c r="O5" s="19">
        <v>4038</v>
      </c>
      <c r="P5" s="18">
        <f t="shared" ref="P5:P14" si="1">O5/K5*100</f>
        <v>41.191471998367845</v>
      </c>
      <c r="Q5" s="19">
        <v>17509</v>
      </c>
      <c r="R5" s="16">
        <v>5380</v>
      </c>
      <c r="S5" s="18">
        <v>30.727054657604658</v>
      </c>
      <c r="T5" s="62"/>
      <c r="U5" s="2"/>
      <c r="V5" s="50"/>
      <c r="W5" s="33"/>
      <c r="X5" s="33"/>
      <c r="Y5" s="50"/>
      <c r="Z5" s="33"/>
      <c r="AA5" s="33"/>
      <c r="AB5" s="33"/>
      <c r="AC5" s="33"/>
      <c r="AD5" s="33"/>
      <c r="AE5" s="33"/>
      <c r="AF5" s="33"/>
    </row>
    <row r="6" spans="1:32" ht="19.5" customHeight="1">
      <c r="A6" s="15" t="s">
        <v>352</v>
      </c>
      <c r="B6" s="16">
        <v>700</v>
      </c>
      <c r="C6" s="18">
        <v>9.0744101633393832</v>
      </c>
      <c r="D6" s="16">
        <v>7014</v>
      </c>
      <c r="E6" s="18">
        <v>90.92558983666062</v>
      </c>
      <c r="F6" s="16">
        <v>297</v>
      </c>
      <c r="G6" s="18">
        <v>41.83098591549296</v>
      </c>
      <c r="H6" s="16">
        <v>413</v>
      </c>
      <c r="I6" s="18">
        <v>58.16901408450704</v>
      </c>
      <c r="J6" s="19">
        <v>34585</v>
      </c>
      <c r="K6" s="16">
        <v>11007</v>
      </c>
      <c r="L6" s="18">
        <v>31.825936099465086</v>
      </c>
      <c r="M6" s="19">
        <v>3509</v>
      </c>
      <c r="N6" s="18">
        <f t="shared" si="0"/>
        <v>31.879712909966386</v>
      </c>
      <c r="O6" s="19">
        <v>5187</v>
      </c>
      <c r="P6" s="18">
        <f t="shared" si="1"/>
        <v>47.124557100027253</v>
      </c>
      <c r="Q6" s="19">
        <v>19269</v>
      </c>
      <c r="R6" s="16">
        <v>6253</v>
      </c>
      <c r="S6" s="18">
        <v>32.451087238569727</v>
      </c>
      <c r="T6" s="62"/>
      <c r="U6" s="2"/>
      <c r="V6" s="50"/>
      <c r="W6" s="33"/>
      <c r="X6" s="33"/>
      <c r="Y6" s="50"/>
      <c r="Z6" s="33"/>
      <c r="AA6" s="33"/>
      <c r="AB6" s="33"/>
      <c r="AC6" s="33"/>
      <c r="AD6" s="33"/>
      <c r="AE6" s="33"/>
      <c r="AF6" s="33"/>
    </row>
    <row r="7" spans="1:32" ht="19.5" customHeight="1">
      <c r="A7" s="15" t="s">
        <v>353</v>
      </c>
      <c r="B7" s="16">
        <v>617</v>
      </c>
      <c r="C7" s="18">
        <v>9.1815476190476204</v>
      </c>
      <c r="D7" s="16">
        <v>6103</v>
      </c>
      <c r="E7" s="18">
        <v>90.81845238095238</v>
      </c>
      <c r="F7" s="16">
        <v>267</v>
      </c>
      <c r="G7" s="18">
        <v>43.064516129032256</v>
      </c>
      <c r="H7" s="16">
        <v>353</v>
      </c>
      <c r="I7" s="18">
        <v>56.935483870967744</v>
      </c>
      <c r="J7" s="19">
        <v>36294</v>
      </c>
      <c r="K7" s="16">
        <v>11796</v>
      </c>
      <c r="L7" s="18">
        <v>32.501239874359399</v>
      </c>
      <c r="M7" s="19">
        <v>3510</v>
      </c>
      <c r="N7" s="18">
        <f t="shared" si="0"/>
        <v>29.755849440488301</v>
      </c>
      <c r="O7" s="19">
        <v>5916</v>
      </c>
      <c r="P7" s="18">
        <f t="shared" si="1"/>
        <v>50.152594099694817</v>
      </c>
      <c r="Q7" s="19">
        <v>17930</v>
      </c>
      <c r="R7" s="16">
        <v>6103</v>
      </c>
      <c r="S7" s="18">
        <v>34.037925264919124</v>
      </c>
      <c r="T7" s="62"/>
      <c r="U7" s="2"/>
      <c r="V7" s="50"/>
      <c r="W7" s="33"/>
      <c r="X7" s="33"/>
      <c r="Y7" s="50"/>
      <c r="Z7" s="33"/>
      <c r="AA7" s="33"/>
      <c r="AB7" s="33"/>
      <c r="AC7" s="33"/>
      <c r="AD7" s="33"/>
      <c r="AE7" s="33"/>
      <c r="AF7" s="33"/>
    </row>
    <row r="8" spans="1:32" ht="19.5" customHeight="1">
      <c r="A8" s="15" t="s">
        <v>354</v>
      </c>
      <c r="B8" s="16">
        <v>433</v>
      </c>
      <c r="C8" s="18">
        <v>8.6409898223907398</v>
      </c>
      <c r="D8" s="16">
        <v>4578</v>
      </c>
      <c r="E8" s="18">
        <v>91.359010177609264</v>
      </c>
      <c r="F8" s="16">
        <v>187</v>
      </c>
      <c r="G8" s="18">
        <v>38.877338877338879</v>
      </c>
      <c r="H8" s="16">
        <v>294</v>
      </c>
      <c r="I8" s="18">
        <v>61.122661122661128</v>
      </c>
      <c r="J8" s="19">
        <v>36161</v>
      </c>
      <c r="K8" s="16">
        <v>11062</v>
      </c>
      <c r="L8" s="18">
        <v>30.59096817012804</v>
      </c>
      <c r="M8" s="19">
        <v>2971</v>
      </c>
      <c r="N8" s="18">
        <f t="shared" si="0"/>
        <v>26.857711082986803</v>
      </c>
      <c r="O8" s="19">
        <v>5564</v>
      </c>
      <c r="P8" s="18">
        <f t="shared" si="1"/>
        <v>50.298318568070876</v>
      </c>
      <c r="Q8" s="19">
        <v>16387</v>
      </c>
      <c r="R8" s="16">
        <v>5740</v>
      </c>
      <c r="S8" s="18">
        <v>35.027765912003417</v>
      </c>
      <c r="T8" s="62"/>
      <c r="U8" s="2"/>
      <c r="V8" s="50"/>
      <c r="W8" s="33"/>
      <c r="X8" s="33"/>
      <c r="Y8" s="50"/>
      <c r="Z8" s="33"/>
      <c r="AA8" s="33"/>
      <c r="AB8" s="33"/>
      <c r="AC8" s="33"/>
      <c r="AD8" s="33"/>
      <c r="AE8" s="33"/>
      <c r="AF8" s="33"/>
    </row>
    <row r="9" spans="1:32" ht="19.5" customHeight="1">
      <c r="A9" s="15" t="s">
        <v>355</v>
      </c>
      <c r="B9" s="16">
        <v>363</v>
      </c>
      <c r="C9" s="18">
        <v>9.5879556259904906</v>
      </c>
      <c r="D9" s="16">
        <v>3423</v>
      </c>
      <c r="E9" s="18">
        <v>90.412044374009497</v>
      </c>
      <c r="F9" s="16">
        <v>167</v>
      </c>
      <c r="G9" s="18">
        <v>42.065491183879097</v>
      </c>
      <c r="H9" s="16">
        <v>230</v>
      </c>
      <c r="I9" s="18">
        <v>57.934508816120911</v>
      </c>
      <c r="J9" s="19">
        <v>34771</v>
      </c>
      <c r="K9" s="16">
        <v>10598</v>
      </c>
      <c r="L9" s="18">
        <v>30.479422507261798</v>
      </c>
      <c r="M9" s="19">
        <v>2895</v>
      </c>
      <c r="N9" s="18">
        <f t="shared" si="0"/>
        <v>27.316474806567275</v>
      </c>
      <c r="O9" s="19">
        <v>5000</v>
      </c>
      <c r="P9" s="18">
        <f t="shared" si="1"/>
        <v>47.178712964710321</v>
      </c>
      <c r="Q9" s="19">
        <v>17873</v>
      </c>
      <c r="R9" s="16">
        <v>6499</v>
      </c>
      <c r="S9" s="18">
        <v>36.362110445924017</v>
      </c>
      <c r="T9" s="62"/>
      <c r="U9" s="2"/>
      <c r="V9" s="50"/>
      <c r="W9" s="33"/>
      <c r="X9" s="33"/>
      <c r="Y9" s="50"/>
      <c r="Z9" s="33"/>
      <c r="AA9" s="33"/>
      <c r="AB9" s="33"/>
      <c r="AC9" s="33"/>
      <c r="AD9" s="33"/>
      <c r="AE9" s="33"/>
      <c r="AF9" s="33"/>
    </row>
    <row r="10" spans="1:32" ht="19.5" customHeight="1">
      <c r="A10" s="15" t="s">
        <v>356</v>
      </c>
      <c r="B10" s="16">
        <v>473</v>
      </c>
      <c r="C10" s="18">
        <v>12.84976908448791</v>
      </c>
      <c r="D10" s="16">
        <v>3208</v>
      </c>
      <c r="E10" s="18">
        <v>87.150230915512083</v>
      </c>
      <c r="F10" s="16">
        <v>151</v>
      </c>
      <c r="G10" s="18">
        <v>43.641618497109825</v>
      </c>
      <c r="H10" s="16">
        <v>195</v>
      </c>
      <c r="I10" s="18">
        <v>56.358381502890175</v>
      </c>
      <c r="J10" s="19">
        <v>32547</v>
      </c>
      <c r="K10" s="16">
        <v>8957</v>
      </c>
      <c r="L10" s="18">
        <v>27.520201554674777</v>
      </c>
      <c r="M10" s="19">
        <v>2191</v>
      </c>
      <c r="N10" s="18">
        <f t="shared" si="0"/>
        <v>24.461315172490789</v>
      </c>
      <c r="O10" s="19">
        <v>3894</v>
      </c>
      <c r="P10" s="18">
        <f t="shared" si="1"/>
        <v>43.474377581779613</v>
      </c>
      <c r="Q10" s="19">
        <v>18947</v>
      </c>
      <c r="R10" s="16">
        <v>6538</v>
      </c>
      <c r="S10" s="18">
        <v>34.506782076318146</v>
      </c>
      <c r="T10" s="62"/>
      <c r="U10" s="58"/>
      <c r="V10" s="50"/>
      <c r="W10" s="33"/>
      <c r="X10" s="33"/>
      <c r="Y10" s="50"/>
      <c r="Z10" s="33"/>
      <c r="AA10" s="33"/>
      <c r="AB10" s="33"/>
      <c r="AC10" s="33"/>
      <c r="AD10" s="33"/>
      <c r="AE10" s="33"/>
      <c r="AF10" s="33"/>
    </row>
    <row r="11" spans="1:32" ht="19.5" customHeight="1">
      <c r="A11" s="15" t="s">
        <v>357</v>
      </c>
      <c r="B11" s="16">
        <v>2573</v>
      </c>
      <c r="C11" s="18">
        <v>20.482407259990449</v>
      </c>
      <c r="D11" s="16">
        <v>9989</v>
      </c>
      <c r="E11" s="18">
        <v>79.517592740009562</v>
      </c>
      <c r="F11" s="16">
        <v>1091</v>
      </c>
      <c r="G11" s="18">
        <v>49.411231884057969</v>
      </c>
      <c r="H11" s="16">
        <v>1117</v>
      </c>
      <c r="I11" s="18">
        <v>50.588768115942031</v>
      </c>
      <c r="J11" s="19">
        <v>25221</v>
      </c>
      <c r="K11" s="16">
        <v>4748</v>
      </c>
      <c r="L11" s="18">
        <v>18.825581856389519</v>
      </c>
      <c r="M11" s="19">
        <v>491</v>
      </c>
      <c r="N11" s="18">
        <f t="shared" si="0"/>
        <v>10.341196293176075</v>
      </c>
      <c r="O11" s="19">
        <v>1620</v>
      </c>
      <c r="P11" s="18">
        <f t="shared" si="1"/>
        <v>34.119629317607412</v>
      </c>
      <c r="Q11" s="19">
        <v>17488</v>
      </c>
      <c r="R11" s="16">
        <v>6250</v>
      </c>
      <c r="S11" s="18">
        <v>35.738792314730098</v>
      </c>
      <c r="T11" s="62"/>
      <c r="U11" s="58"/>
      <c r="V11" s="50"/>
      <c r="W11" s="33"/>
      <c r="X11" s="33"/>
      <c r="Y11" s="50"/>
      <c r="Z11" s="33"/>
      <c r="AA11" s="33"/>
      <c r="AB11" s="33"/>
      <c r="AC11" s="33"/>
      <c r="AD11" s="33"/>
      <c r="AE11" s="33"/>
      <c r="AF11" s="33"/>
    </row>
    <row r="12" spans="1:32" ht="19.5" customHeight="1">
      <c r="A12" s="22" t="s">
        <v>19</v>
      </c>
      <c r="B12" s="16">
        <v>2780</v>
      </c>
      <c r="C12" s="18">
        <v>20.594118082820899</v>
      </c>
      <c r="D12" s="16">
        <v>10719</v>
      </c>
      <c r="E12" s="18">
        <v>79.405881917179002</v>
      </c>
      <c r="F12" s="16">
        <v>1086</v>
      </c>
      <c r="G12" s="18">
        <v>66.179159049360194</v>
      </c>
      <c r="H12" s="16">
        <v>555</v>
      </c>
      <c r="I12" s="18">
        <v>33.820840950639898</v>
      </c>
      <c r="J12" s="19">
        <v>30196</v>
      </c>
      <c r="K12" s="16">
        <v>4390</v>
      </c>
      <c r="L12" s="18">
        <v>14.5383494502583</v>
      </c>
      <c r="M12" s="19">
        <v>238</v>
      </c>
      <c r="N12" s="18">
        <f t="shared" si="0"/>
        <v>5.4214123006833708</v>
      </c>
      <c r="O12" s="19">
        <v>1124</v>
      </c>
      <c r="P12" s="18">
        <f t="shared" si="1"/>
        <v>25.603644646924828</v>
      </c>
      <c r="Q12" s="19">
        <v>16170</v>
      </c>
      <c r="R12" s="16">
        <v>4989</v>
      </c>
      <c r="S12" s="18">
        <v>30.853432282003698</v>
      </c>
      <c r="T12" s="62"/>
      <c r="U12" s="58"/>
      <c r="V12" s="50"/>
      <c r="W12" s="33"/>
      <c r="X12" s="33"/>
      <c r="Y12" s="50"/>
      <c r="Z12" s="33"/>
      <c r="AA12" s="33"/>
      <c r="AB12" s="33"/>
      <c r="AC12" s="33"/>
      <c r="AD12" s="33"/>
      <c r="AE12" s="33"/>
      <c r="AF12" s="33"/>
    </row>
    <row r="13" spans="1:32" ht="19.5" customHeight="1">
      <c r="A13" s="22" t="s">
        <v>20</v>
      </c>
      <c r="B13" s="16">
        <v>1978</v>
      </c>
      <c r="C13" s="18">
        <v>21.875691218756913</v>
      </c>
      <c r="D13" s="16">
        <v>7064</v>
      </c>
      <c r="E13" s="18">
        <v>78.124308781243087</v>
      </c>
      <c r="F13" s="16">
        <v>795</v>
      </c>
      <c r="G13" s="18">
        <v>72.669104204753197</v>
      </c>
      <c r="H13" s="16">
        <v>299</v>
      </c>
      <c r="I13" s="18">
        <v>27.3308957952468</v>
      </c>
      <c r="J13" s="63">
        <v>31763</v>
      </c>
      <c r="K13" s="16">
        <v>5113</v>
      </c>
      <c r="L13" s="18">
        <v>16.097345968579795</v>
      </c>
      <c r="M13" s="63">
        <v>476</v>
      </c>
      <c r="N13" s="18">
        <f t="shared" si="0"/>
        <v>9.3096029728143943</v>
      </c>
      <c r="O13" s="63">
        <v>1705</v>
      </c>
      <c r="P13" s="18">
        <f t="shared" si="1"/>
        <v>33.346371992959121</v>
      </c>
      <c r="Q13" s="63">
        <v>15590</v>
      </c>
      <c r="R13" s="16">
        <v>4210</v>
      </c>
      <c r="S13" s="18">
        <v>27.004490057729313</v>
      </c>
      <c r="T13" s="62"/>
      <c r="U13" s="58"/>
      <c r="V13" s="50"/>
      <c r="W13" s="104"/>
      <c r="X13" s="104"/>
      <c r="Y13" s="50"/>
      <c r="Z13" s="104"/>
      <c r="AA13" s="104"/>
      <c r="AB13" s="104"/>
      <c r="AC13" s="104"/>
      <c r="AD13" s="104"/>
      <c r="AE13" s="104"/>
      <c r="AF13" s="104"/>
    </row>
    <row r="14" spans="1:32" ht="19.5" customHeight="1">
      <c r="A14" s="22" t="s">
        <v>21</v>
      </c>
      <c r="B14" s="16">
        <v>1594</v>
      </c>
      <c r="C14" s="18">
        <v>23.663895486935868</v>
      </c>
      <c r="D14" s="16">
        <v>5142</v>
      </c>
      <c r="E14" s="18">
        <v>76.336104513064129</v>
      </c>
      <c r="F14" s="16">
        <v>621</v>
      </c>
      <c r="G14" s="18">
        <v>76.856435643564353</v>
      </c>
      <c r="H14" s="16">
        <v>187</v>
      </c>
      <c r="I14" s="18">
        <v>23.143564356435643</v>
      </c>
      <c r="J14" s="63">
        <v>33119</v>
      </c>
      <c r="K14" s="16">
        <v>5706</v>
      </c>
      <c r="L14" s="71">
        <v>17.23</v>
      </c>
      <c r="M14" s="63">
        <v>731</v>
      </c>
      <c r="N14" s="18">
        <f t="shared" si="0"/>
        <v>12.811076060287416</v>
      </c>
      <c r="O14" s="63">
        <v>2011</v>
      </c>
      <c r="P14" s="18">
        <f t="shared" si="1"/>
        <v>35.24360322467578</v>
      </c>
      <c r="Q14" s="63">
        <v>13976</v>
      </c>
      <c r="R14" s="63">
        <v>3922</v>
      </c>
      <c r="S14" s="18">
        <v>28.06</v>
      </c>
      <c r="T14" s="62"/>
      <c r="U14" s="58"/>
      <c r="V14" s="50"/>
      <c r="W14" s="104"/>
      <c r="X14" s="104"/>
      <c r="Y14" s="50"/>
      <c r="Z14" s="104"/>
      <c r="AA14" s="104"/>
      <c r="AB14" s="104"/>
      <c r="AC14" s="104"/>
      <c r="AD14" s="104"/>
      <c r="AE14" s="104"/>
      <c r="AF14" s="104"/>
    </row>
    <row r="15" spans="1:32" ht="15.75">
      <c r="A15" s="254" t="s">
        <v>245</v>
      </c>
      <c r="B15" s="221"/>
      <c r="C15" s="221"/>
      <c r="D15" s="221"/>
      <c r="E15" s="221"/>
      <c r="F15" s="221"/>
      <c r="G15" s="221"/>
      <c r="H15" s="221"/>
      <c r="I15" s="221"/>
      <c r="J15" s="221"/>
      <c r="K15" s="221"/>
      <c r="L15" s="221"/>
      <c r="M15" s="221"/>
      <c r="N15" s="221"/>
      <c r="O15" s="221"/>
      <c r="P15" s="221"/>
      <c r="Q15" s="221"/>
      <c r="R15" s="221"/>
      <c r="S15" s="221"/>
      <c r="T15" s="62"/>
      <c r="U15" s="28"/>
      <c r="V15" s="28"/>
      <c r="W15" s="28"/>
      <c r="X15" s="28"/>
      <c r="Y15" s="28"/>
      <c r="Z15" s="28"/>
      <c r="AA15" s="28"/>
      <c r="AB15" s="28"/>
      <c r="AC15" s="28"/>
      <c r="AD15" s="28"/>
      <c r="AE15" s="28"/>
      <c r="AF15" s="28"/>
    </row>
    <row r="16" spans="1:32" ht="31.5" customHeight="1">
      <c r="A16" s="234" t="s">
        <v>358</v>
      </c>
      <c r="B16" s="215"/>
      <c r="C16" s="215"/>
      <c r="D16" s="215"/>
      <c r="E16" s="215"/>
      <c r="F16" s="215"/>
      <c r="G16" s="215"/>
      <c r="H16" s="215"/>
      <c r="I16" s="215"/>
      <c r="J16" s="215"/>
      <c r="K16" s="215"/>
      <c r="L16" s="215"/>
      <c r="M16" s="215"/>
      <c r="N16" s="215"/>
      <c r="O16" s="215"/>
      <c r="P16" s="215"/>
      <c r="Q16" s="215"/>
      <c r="R16" s="215"/>
      <c r="S16" s="215"/>
      <c r="T16" s="62"/>
      <c r="U16" s="104"/>
      <c r="V16" s="104"/>
      <c r="W16" s="104"/>
      <c r="X16" s="104"/>
      <c r="Y16" s="104"/>
      <c r="Z16" s="104"/>
      <c r="AA16" s="104"/>
      <c r="AB16" s="104"/>
      <c r="AC16" s="104"/>
      <c r="AD16" s="104"/>
      <c r="AE16" s="104"/>
      <c r="AF16" s="104"/>
    </row>
    <row r="17" spans="1:32" ht="15.75">
      <c r="A17" s="243" t="s">
        <v>359</v>
      </c>
      <c r="B17" s="215"/>
      <c r="C17" s="215"/>
      <c r="D17" s="215"/>
      <c r="E17" s="215"/>
      <c r="F17" s="215"/>
      <c r="G17" s="215"/>
      <c r="H17" s="215"/>
      <c r="I17" s="215"/>
      <c r="J17" s="215"/>
      <c r="K17" s="215"/>
      <c r="L17" s="215"/>
      <c r="M17" s="215"/>
      <c r="N17" s="215"/>
      <c r="O17" s="215"/>
      <c r="P17" s="215"/>
      <c r="Q17" s="215"/>
      <c r="R17" s="215"/>
      <c r="S17" s="215"/>
      <c r="T17" s="62"/>
      <c r="U17" s="2"/>
      <c r="V17" s="2"/>
      <c r="W17" s="2"/>
      <c r="X17" s="2"/>
      <c r="Y17" s="2"/>
      <c r="Z17" s="2"/>
      <c r="AA17" s="2"/>
      <c r="AB17" s="2"/>
      <c r="AC17" s="2"/>
      <c r="AD17" s="2"/>
      <c r="AE17" s="2"/>
      <c r="AF17" s="2"/>
    </row>
    <row r="18" spans="1:32" ht="15.7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row>
    <row r="19" spans="1:32" ht="15.7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row>
    <row r="20" spans="1:32" ht="15.7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row>
    <row r="21" spans="1:32" ht="15.7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row>
    <row r="22" spans="1:32" ht="15.75"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row>
    <row r="23" spans="1:32" ht="15.75"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row>
    <row r="24" spans="1:32" ht="15.75"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row>
    <row r="25" spans="1:32" ht="15.75"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row>
    <row r="26" spans="1:32" ht="15.7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row>
    <row r="27" spans="1:32" ht="15.75"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row>
    <row r="28" spans="1:32" ht="15.7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row>
    <row r="29" spans="1:32" ht="15.7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row>
    <row r="30" spans="1:32" ht="15.75" customHeight="1">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row>
    <row r="31" spans="1:32" ht="15.75"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row>
    <row r="32" spans="1:32" ht="15.7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row>
    <row r="33" spans="1:32" ht="15.75" customHeight="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row>
    <row r="34" spans="1:32" ht="15.7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row>
    <row r="35" spans="1:32" ht="15.75" customHeight="1">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row>
    <row r="36" spans="1:32" ht="15.75" customHeigh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row>
    <row r="37" spans="1:32" ht="15.7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row>
    <row r="38" spans="1:32" ht="15.7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row>
    <row r="39" spans="1:32" ht="15.7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row>
    <row r="40" spans="1:32" ht="15.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row>
    <row r="41" spans="1:32" ht="15.7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row>
    <row r="42" spans="1:32" ht="15.7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row>
    <row r="43" spans="1:32" ht="15.7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row>
    <row r="44" spans="1:32" ht="15.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row>
    <row r="45" spans="1:32" ht="15.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row>
    <row r="46" spans="1:32" ht="15.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row>
    <row r="47" spans="1:32" ht="15.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row>
    <row r="48" spans="1:32" ht="15.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row>
    <row r="49" spans="1:32" ht="15.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row>
    <row r="50" spans="1:32" ht="15.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row>
    <row r="51" spans="1:32" ht="15.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row>
    <row r="52" spans="1:32" ht="15.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row>
    <row r="53" spans="1:32" ht="15.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row>
    <row r="54" spans="1:32" ht="15.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row>
    <row r="55" spans="1:32" ht="15.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row>
    <row r="56" spans="1:32" ht="15.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row>
    <row r="57" spans="1:32" ht="15.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row>
    <row r="58" spans="1:32" ht="15.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row>
    <row r="59" spans="1:32" ht="15.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row>
    <row r="60" spans="1:32"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row>
    <row r="61" spans="1:32" ht="15.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row>
    <row r="62" spans="1:32" ht="15.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row>
    <row r="63" spans="1:32"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row>
    <row r="64" spans="1:32"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row>
    <row r="65" spans="1:32"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row>
    <row r="66" spans="1:32"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row>
    <row r="67" spans="1:32"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row>
    <row r="68" spans="1:32"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row>
    <row r="69" spans="1:32"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row>
    <row r="70" spans="1:32"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row>
    <row r="71" spans="1:32"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row>
    <row r="72" spans="1:32"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row>
    <row r="73" spans="1:32"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row>
    <row r="74" spans="1:32"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row>
    <row r="75" spans="1:32"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row>
    <row r="76" spans="1:32"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row>
    <row r="77" spans="1:32"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row>
    <row r="78" spans="1:32"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row>
    <row r="79" spans="1:32"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row>
    <row r="80" spans="1:32"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row>
    <row r="81" spans="1:32"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row>
    <row r="82" spans="1:32"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row>
    <row r="83" spans="1:32"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row>
    <row r="84" spans="1:32"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row>
    <row r="85" spans="1:32"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row>
    <row r="86" spans="1:32"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row>
    <row r="87" spans="1:32"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row>
    <row r="88" spans="1:32"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row>
    <row r="89" spans="1:32"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row>
    <row r="90" spans="1:32"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row>
    <row r="91" spans="1:32"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row>
    <row r="92" spans="1:32"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row>
    <row r="93" spans="1:32"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row>
    <row r="94" spans="1:32"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row>
    <row r="95" spans="1:32"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row>
    <row r="96" spans="1:32"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row>
    <row r="97" spans="1:32"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row>
    <row r="98" spans="1:32"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row>
    <row r="99" spans="1:32"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row>
    <row r="100" spans="1:32"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row>
    <row r="101" spans="1:32"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row>
    <row r="102" spans="1:32"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row>
    <row r="103" spans="1:32"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row>
    <row r="104" spans="1:32"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row>
    <row r="105" spans="1:32"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row>
    <row r="106" spans="1:32"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row>
    <row r="107" spans="1:32"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row>
    <row r="108" spans="1:32"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row>
    <row r="109" spans="1:32"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row>
    <row r="110" spans="1:32"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row>
    <row r="111" spans="1:32"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row>
    <row r="112" spans="1:32"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row>
    <row r="113" spans="1:32"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row>
    <row r="114" spans="1:32"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row>
    <row r="115" spans="1:32"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row>
    <row r="116" spans="1:32"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row>
    <row r="117" spans="1:32"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row>
    <row r="118" spans="1:32"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row>
    <row r="119" spans="1:32"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row>
    <row r="120" spans="1:32"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row>
    <row r="121" spans="1:32"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row>
    <row r="122" spans="1:32"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row>
    <row r="123" spans="1:32"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row>
    <row r="124" spans="1:32"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row>
    <row r="125" spans="1:32"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row>
    <row r="126" spans="1:32"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row>
    <row r="127" spans="1:32"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row>
    <row r="128" spans="1:32"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row>
    <row r="129" spans="1:32"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row>
    <row r="130" spans="1:32"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row>
    <row r="131" spans="1:32"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row>
    <row r="132" spans="1:32"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row>
    <row r="133" spans="1:32"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row>
    <row r="134" spans="1:32"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row>
    <row r="135" spans="1:32"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row>
    <row r="136" spans="1:32"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row>
    <row r="137" spans="1:32"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row>
    <row r="138" spans="1:32"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row>
    <row r="139" spans="1:32"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row>
    <row r="140" spans="1:32"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row>
    <row r="141" spans="1:32"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row>
    <row r="142" spans="1:32"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row>
    <row r="143" spans="1:32"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row>
    <row r="144" spans="1:32"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row>
    <row r="145" spans="1:32"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row>
    <row r="146" spans="1:32"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row>
    <row r="147" spans="1:32"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row>
    <row r="148" spans="1:32"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row>
    <row r="149" spans="1:32"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row>
    <row r="150" spans="1:32"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row>
    <row r="151" spans="1:32"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row>
    <row r="152" spans="1:32"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row>
    <row r="153" spans="1:32"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row>
    <row r="154" spans="1:32"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row>
    <row r="155" spans="1:32"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row>
    <row r="156" spans="1:32"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row>
    <row r="157" spans="1:32"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row>
    <row r="158" spans="1:32"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row>
    <row r="159" spans="1:32"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row>
    <row r="160" spans="1:32"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row>
    <row r="161" spans="1:32"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row>
    <row r="162" spans="1:32"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row>
    <row r="163" spans="1:32"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row>
    <row r="164" spans="1:32"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row>
    <row r="165" spans="1:32"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row>
    <row r="166" spans="1:32"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row>
    <row r="167" spans="1:32"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row>
    <row r="168" spans="1:32"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row>
    <row r="169" spans="1:32"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row>
    <row r="170" spans="1:32"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row>
    <row r="171" spans="1:32"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row>
    <row r="172" spans="1:32"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row>
    <row r="173" spans="1:32"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row>
    <row r="174" spans="1:32"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row>
    <row r="175" spans="1:32"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row>
    <row r="176" spans="1:32"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row>
    <row r="177" spans="1:32"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row>
    <row r="178" spans="1:32"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row>
    <row r="179" spans="1:32"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row>
    <row r="180" spans="1:32"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row>
    <row r="181" spans="1:32"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row>
    <row r="182" spans="1:32"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row>
    <row r="183" spans="1:32"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row>
    <row r="184" spans="1:32"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row>
    <row r="185" spans="1:32"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row>
    <row r="186" spans="1:32"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row>
    <row r="187" spans="1:32"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row>
    <row r="188" spans="1:32"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row>
    <row r="189" spans="1:32"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row>
    <row r="190" spans="1:32"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row>
    <row r="191" spans="1:32"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row>
    <row r="192" spans="1:32"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row>
    <row r="193" spans="1:32"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row>
    <row r="194" spans="1:32"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row>
    <row r="195" spans="1:32"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row>
    <row r="196" spans="1:32"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row>
    <row r="197" spans="1:32"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row>
    <row r="198" spans="1:32"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row>
    <row r="199" spans="1:32"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row>
    <row r="200" spans="1:32"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row>
    <row r="201" spans="1:32"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row>
    <row r="202" spans="1:32"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row>
    <row r="203" spans="1:32"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row>
    <row r="204" spans="1:32"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row>
    <row r="205" spans="1:32"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row>
    <row r="206" spans="1:32"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row>
    <row r="207" spans="1:32"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row>
    <row r="208" spans="1:32"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row>
    <row r="209" spans="1:32"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row>
    <row r="210" spans="1:32"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row>
    <row r="211" spans="1:32"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row>
    <row r="212" spans="1:32"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row>
    <row r="213" spans="1:32"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row>
    <row r="214" spans="1:32"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row>
    <row r="215" spans="1:32"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row>
    <row r="216" spans="1:32"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row>
    <row r="217" spans="1:32"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row>
    <row r="218" spans="1:32"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row>
    <row r="219" spans="1:32"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row>
    <row r="220" spans="1:32"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row>
    <row r="221" spans="1:32" ht="15.75" customHeight="1"/>
    <row r="222" spans="1:32" ht="15.75" customHeight="1"/>
    <row r="223" spans="1:32" ht="15.75" customHeight="1"/>
    <row r="224" spans="1:3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15:S15"/>
    <mergeCell ref="A16:S16"/>
    <mergeCell ref="A17:S17"/>
    <mergeCell ref="D3:E3"/>
    <mergeCell ref="F3:G3"/>
    <mergeCell ref="H3:I3"/>
    <mergeCell ref="K3:L3"/>
    <mergeCell ref="M3:N3"/>
    <mergeCell ref="A1:S1"/>
    <mergeCell ref="A2:A4"/>
    <mergeCell ref="B2:E2"/>
    <mergeCell ref="F2:I2"/>
    <mergeCell ref="J2:P2"/>
    <mergeCell ref="Q2:S2"/>
    <mergeCell ref="B3:C3"/>
    <mergeCell ref="O3:P3"/>
    <mergeCell ref="R3:S3"/>
  </mergeCells>
  <phoneticPr fontId="37" type="noConversion"/>
  <hyperlinks>
    <hyperlink ref="T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Z1000"/>
  <sheetViews>
    <sheetView showGridLines="0" workbookViewId="0">
      <selection sqref="A1:K1"/>
    </sheetView>
  </sheetViews>
  <sheetFormatPr defaultColWidth="11.25" defaultRowHeight="15" customHeight="1"/>
  <cols>
    <col min="1" max="1" width="6" customWidth="1"/>
    <col min="2" max="5" width="10.625" customWidth="1"/>
    <col min="6" max="7" width="12.625" customWidth="1"/>
    <col min="8" max="8" width="10.625" customWidth="1"/>
    <col min="9" max="9" width="11.125" customWidth="1"/>
    <col min="10" max="26" width="6.625" customWidth="1"/>
  </cols>
  <sheetData>
    <row r="1" spans="1:26" ht="27.75" customHeight="1">
      <c r="A1" s="244" t="s">
        <v>360</v>
      </c>
      <c r="B1" s="215"/>
      <c r="C1" s="215"/>
      <c r="D1" s="215"/>
      <c r="E1" s="215"/>
      <c r="F1" s="215"/>
      <c r="G1" s="215"/>
      <c r="H1" s="215"/>
      <c r="I1" s="7" t="s">
        <v>0</v>
      </c>
      <c r="J1" s="2"/>
      <c r="K1" s="2"/>
      <c r="L1" s="2"/>
      <c r="M1" s="2"/>
      <c r="N1" s="2"/>
      <c r="O1" s="2"/>
      <c r="P1" s="2"/>
      <c r="Q1" s="2"/>
      <c r="R1" s="2"/>
      <c r="S1" s="2"/>
      <c r="T1" s="2"/>
      <c r="U1" s="2"/>
      <c r="V1" s="2"/>
      <c r="W1" s="2"/>
      <c r="X1" s="2"/>
      <c r="Y1" s="2"/>
      <c r="Z1" s="2"/>
    </row>
    <row r="2" spans="1:26" ht="24.75" customHeight="1">
      <c r="A2" s="217"/>
      <c r="B2" s="9" t="s">
        <v>361</v>
      </c>
      <c r="C2" s="222" t="s">
        <v>362</v>
      </c>
      <c r="D2" s="223"/>
      <c r="E2" s="223"/>
      <c r="F2" s="222" t="s">
        <v>363</v>
      </c>
      <c r="G2" s="223"/>
      <c r="H2" s="223"/>
      <c r="I2" s="2"/>
      <c r="J2" s="2"/>
      <c r="K2" s="2"/>
      <c r="L2" s="2"/>
      <c r="M2" s="2"/>
      <c r="N2" s="2"/>
      <c r="O2" s="2"/>
      <c r="P2" s="2"/>
      <c r="Q2" s="2"/>
      <c r="R2" s="2"/>
      <c r="S2" s="2"/>
      <c r="T2" s="2"/>
      <c r="U2" s="2"/>
      <c r="V2" s="2"/>
      <c r="W2" s="2"/>
      <c r="X2" s="2"/>
      <c r="Y2" s="2"/>
      <c r="Z2" s="2"/>
    </row>
    <row r="3" spans="1:26" ht="24.75" customHeight="1">
      <c r="A3" s="215"/>
      <c r="B3" s="116" t="s">
        <v>364</v>
      </c>
      <c r="C3" s="13" t="s">
        <v>365</v>
      </c>
      <c r="D3" s="13" t="s">
        <v>366</v>
      </c>
      <c r="E3" s="13" t="s">
        <v>10</v>
      </c>
      <c r="F3" s="13" t="s">
        <v>367</v>
      </c>
      <c r="G3" s="13" t="s">
        <v>368</v>
      </c>
      <c r="H3" s="13" t="s">
        <v>10</v>
      </c>
      <c r="I3" s="2"/>
      <c r="J3" s="2"/>
      <c r="K3" s="2"/>
      <c r="L3" s="2"/>
      <c r="M3" s="2"/>
      <c r="N3" s="2"/>
      <c r="O3" s="2"/>
      <c r="P3" s="2"/>
      <c r="Q3" s="2"/>
      <c r="R3" s="2"/>
      <c r="S3" s="2"/>
      <c r="T3" s="2"/>
      <c r="U3" s="2"/>
      <c r="V3" s="2"/>
      <c r="W3" s="2"/>
      <c r="X3" s="2"/>
      <c r="Y3" s="2"/>
      <c r="Z3" s="2"/>
    </row>
    <row r="4" spans="1:26" ht="24.75" customHeight="1">
      <c r="A4" s="15" t="s">
        <v>369</v>
      </c>
      <c r="B4" s="57">
        <v>25369</v>
      </c>
      <c r="C4" s="57">
        <v>25525</v>
      </c>
      <c r="D4" s="57">
        <v>3577</v>
      </c>
      <c r="E4" s="39">
        <v>14.013712047012733</v>
      </c>
      <c r="F4" s="57">
        <v>540554002</v>
      </c>
      <c r="G4" s="57">
        <v>73568649</v>
      </c>
      <c r="H4" s="39">
        <v>13.6098611291014</v>
      </c>
      <c r="I4" s="21"/>
      <c r="J4" s="21"/>
      <c r="K4" s="2"/>
      <c r="L4" s="2"/>
      <c r="M4" s="2"/>
      <c r="N4" s="2"/>
      <c r="O4" s="2"/>
      <c r="P4" s="2"/>
      <c r="Q4" s="2"/>
      <c r="R4" s="2"/>
      <c r="S4" s="2"/>
      <c r="T4" s="2"/>
      <c r="U4" s="2"/>
      <c r="V4" s="2"/>
      <c r="W4" s="2"/>
      <c r="X4" s="2"/>
      <c r="Y4" s="2"/>
      <c r="Z4" s="2"/>
    </row>
    <row r="5" spans="1:26" ht="24.75" customHeight="1">
      <c r="A5" s="15" t="s">
        <v>370</v>
      </c>
      <c r="B5" s="57">
        <v>17059</v>
      </c>
      <c r="C5" s="57">
        <v>17299</v>
      </c>
      <c r="D5" s="57">
        <v>1865</v>
      </c>
      <c r="E5" s="39">
        <v>10.780969998265796</v>
      </c>
      <c r="F5" s="57">
        <v>369867002</v>
      </c>
      <c r="G5" s="57">
        <v>41236652</v>
      </c>
      <c r="H5" s="39">
        <v>11.149048651817822</v>
      </c>
      <c r="I5" s="21"/>
      <c r="J5" s="21"/>
      <c r="K5" s="2"/>
      <c r="L5" s="2"/>
      <c r="M5" s="2"/>
      <c r="N5" s="2"/>
      <c r="O5" s="2"/>
      <c r="P5" s="2"/>
      <c r="Q5" s="2"/>
      <c r="R5" s="2"/>
      <c r="S5" s="2"/>
      <c r="T5" s="2"/>
      <c r="U5" s="2"/>
      <c r="V5" s="2"/>
      <c r="W5" s="2"/>
      <c r="X5" s="2"/>
      <c r="Y5" s="2"/>
      <c r="Z5" s="2"/>
    </row>
    <row r="6" spans="1:26" ht="24.75" customHeight="1">
      <c r="A6" s="15" t="s">
        <v>371</v>
      </c>
      <c r="B6" s="57">
        <v>15053</v>
      </c>
      <c r="C6" s="57">
        <v>14143</v>
      </c>
      <c r="D6" s="57">
        <v>1662</v>
      </c>
      <c r="E6" s="39">
        <v>11.751396450540904</v>
      </c>
      <c r="F6" s="57">
        <v>326749004</v>
      </c>
      <c r="G6" s="57">
        <v>36058855</v>
      </c>
      <c r="H6" s="39">
        <v>11.035643432290311</v>
      </c>
      <c r="I6" s="21"/>
      <c r="J6" s="21"/>
      <c r="K6" s="2"/>
      <c r="L6" s="2"/>
      <c r="M6" s="2"/>
      <c r="N6" s="2"/>
      <c r="O6" s="2"/>
      <c r="P6" s="2"/>
      <c r="Q6" s="2"/>
      <c r="R6" s="2"/>
      <c r="S6" s="2"/>
      <c r="T6" s="2"/>
      <c r="U6" s="2"/>
      <c r="V6" s="2"/>
      <c r="W6" s="2"/>
      <c r="X6" s="2"/>
      <c r="Y6" s="2"/>
      <c r="Z6" s="2"/>
    </row>
    <row r="7" spans="1:26" ht="24.75" customHeight="1">
      <c r="A7" s="15" t="s">
        <v>372</v>
      </c>
      <c r="B7" s="57">
        <v>16566</v>
      </c>
      <c r="C7" s="57">
        <v>15159</v>
      </c>
      <c r="D7" s="57">
        <v>1548</v>
      </c>
      <c r="E7" s="39">
        <v>10.211755392835938</v>
      </c>
      <c r="F7" s="57">
        <v>368199008</v>
      </c>
      <c r="G7" s="57">
        <v>33915322</v>
      </c>
      <c r="H7" s="39">
        <v>9.2111388849803753</v>
      </c>
      <c r="I7" s="21"/>
      <c r="J7" s="21"/>
      <c r="K7" s="2"/>
      <c r="L7" s="2"/>
      <c r="M7" s="2"/>
      <c r="N7" s="2"/>
      <c r="O7" s="2"/>
      <c r="P7" s="2"/>
      <c r="Q7" s="2"/>
      <c r="R7" s="2"/>
      <c r="S7" s="2"/>
      <c r="T7" s="2"/>
      <c r="U7" s="2"/>
      <c r="V7" s="2"/>
      <c r="W7" s="2"/>
      <c r="X7" s="2"/>
      <c r="Y7" s="2"/>
      <c r="Z7" s="2"/>
    </row>
    <row r="8" spans="1:26" ht="24.75" customHeight="1">
      <c r="A8" s="15" t="s">
        <v>373</v>
      </c>
      <c r="B8" s="57">
        <v>15548</v>
      </c>
      <c r="C8" s="57">
        <v>13803</v>
      </c>
      <c r="D8" s="57">
        <v>1885</v>
      </c>
      <c r="E8" s="39">
        <v>13.656451496051583</v>
      </c>
      <c r="F8" s="57">
        <v>403394900</v>
      </c>
      <c r="G8" s="57">
        <v>42350081</v>
      </c>
      <c r="H8" s="39">
        <v>10.498417555601224</v>
      </c>
      <c r="I8" s="21"/>
      <c r="J8" s="21"/>
      <c r="K8" s="2"/>
      <c r="L8" s="2"/>
      <c r="M8" s="2"/>
      <c r="N8" s="2"/>
      <c r="O8" s="2"/>
      <c r="P8" s="2"/>
      <c r="Q8" s="2"/>
      <c r="R8" s="2"/>
      <c r="S8" s="2"/>
      <c r="T8" s="2"/>
      <c r="U8" s="2"/>
      <c r="V8" s="2"/>
      <c r="W8" s="2"/>
      <c r="X8" s="2"/>
      <c r="Y8" s="2"/>
      <c r="Z8" s="2"/>
    </row>
    <row r="9" spans="1:26" ht="24.75" customHeight="1">
      <c r="A9" s="15" t="s">
        <v>374</v>
      </c>
      <c r="B9" s="57">
        <v>11413</v>
      </c>
      <c r="C9" s="57">
        <v>10055</v>
      </c>
      <c r="D9" s="57">
        <v>1594</v>
      </c>
      <c r="E9" s="39">
        <v>15.85280954748881</v>
      </c>
      <c r="F9" s="57">
        <v>262574013</v>
      </c>
      <c r="G9" s="57">
        <v>36044821</v>
      </c>
      <c r="H9" s="39">
        <v>13.727489856355282</v>
      </c>
      <c r="I9" s="21"/>
      <c r="J9" s="21"/>
      <c r="K9" s="2"/>
      <c r="L9" s="2"/>
      <c r="M9" s="2"/>
      <c r="N9" s="2"/>
      <c r="O9" s="2"/>
      <c r="P9" s="2"/>
      <c r="Q9" s="2"/>
      <c r="R9" s="2"/>
      <c r="S9" s="2"/>
      <c r="T9" s="2"/>
      <c r="U9" s="2"/>
      <c r="V9" s="2"/>
      <c r="W9" s="2"/>
      <c r="X9" s="2"/>
      <c r="Y9" s="2"/>
      <c r="Z9" s="2"/>
    </row>
    <row r="10" spans="1:26" ht="24.75" customHeight="1">
      <c r="A10" s="15" t="s">
        <v>375</v>
      </c>
      <c r="B10" s="57">
        <v>9236</v>
      </c>
      <c r="C10" s="57">
        <v>9230</v>
      </c>
      <c r="D10" s="57">
        <v>1140</v>
      </c>
      <c r="E10" s="39">
        <v>12.351029252437703</v>
      </c>
      <c r="F10" s="57">
        <v>202147002</v>
      </c>
      <c r="G10" s="57">
        <v>26525024</v>
      </c>
      <c r="H10" s="39">
        <v>13.121650945879473</v>
      </c>
      <c r="I10" s="21"/>
      <c r="J10" s="21"/>
      <c r="K10" s="2"/>
      <c r="L10" s="2"/>
      <c r="M10" s="2"/>
      <c r="N10" s="2"/>
      <c r="O10" s="2"/>
      <c r="P10" s="2"/>
      <c r="Q10" s="2"/>
      <c r="R10" s="2"/>
      <c r="S10" s="2"/>
      <c r="T10" s="2"/>
      <c r="U10" s="2"/>
      <c r="V10" s="2"/>
      <c r="W10" s="2"/>
      <c r="X10" s="2"/>
      <c r="Y10" s="2"/>
      <c r="Z10" s="2"/>
    </row>
    <row r="11" spans="1:26" ht="24.75" customHeight="1">
      <c r="A11" s="22" t="s">
        <v>19</v>
      </c>
      <c r="B11" s="57">
        <v>11878</v>
      </c>
      <c r="C11" s="57">
        <v>9697</v>
      </c>
      <c r="D11" s="57">
        <v>1573</v>
      </c>
      <c r="E11" s="39">
        <v>16.221511807775602</v>
      </c>
      <c r="F11" s="57">
        <v>232906000</v>
      </c>
      <c r="G11" s="57">
        <v>33968695</v>
      </c>
      <c r="H11" s="39">
        <v>14.584723021304733</v>
      </c>
      <c r="I11" s="21"/>
      <c r="J11" s="21"/>
      <c r="K11" s="2"/>
      <c r="L11" s="2"/>
      <c r="M11" s="2"/>
      <c r="N11" s="2"/>
      <c r="O11" s="2"/>
      <c r="P11" s="2"/>
      <c r="Q11" s="2"/>
      <c r="R11" s="2"/>
      <c r="S11" s="2"/>
      <c r="T11" s="2"/>
      <c r="U11" s="2"/>
      <c r="V11" s="2"/>
      <c r="W11" s="2"/>
      <c r="X11" s="2"/>
      <c r="Y11" s="2"/>
      <c r="Z11" s="2"/>
    </row>
    <row r="12" spans="1:26" ht="24.75" customHeight="1">
      <c r="A12" s="15" t="s">
        <v>376</v>
      </c>
      <c r="B12" s="57">
        <v>12834</v>
      </c>
      <c r="C12" s="57">
        <v>12834</v>
      </c>
      <c r="D12" s="57">
        <v>1435</v>
      </c>
      <c r="E12" s="39">
        <v>11.181237338320086</v>
      </c>
      <c r="F12" s="57">
        <v>274160000</v>
      </c>
      <c r="G12" s="57">
        <v>31725028</v>
      </c>
      <c r="H12" s="39">
        <v>11.57172016340823</v>
      </c>
      <c r="I12" s="21"/>
      <c r="J12" s="21"/>
      <c r="K12" s="2"/>
      <c r="L12" s="2"/>
      <c r="M12" s="2"/>
      <c r="N12" s="2"/>
      <c r="O12" s="2"/>
      <c r="P12" s="2"/>
      <c r="Q12" s="2"/>
      <c r="R12" s="2"/>
      <c r="S12" s="2"/>
      <c r="T12" s="2"/>
      <c r="U12" s="2"/>
      <c r="V12" s="2"/>
      <c r="W12" s="2"/>
      <c r="X12" s="2"/>
      <c r="Y12" s="2"/>
      <c r="Z12" s="2"/>
    </row>
    <row r="13" spans="1:26" ht="24.75" customHeight="1">
      <c r="A13" s="93" t="s">
        <v>21</v>
      </c>
      <c r="B13" s="88">
        <v>15652</v>
      </c>
      <c r="C13" s="88">
        <v>14669</v>
      </c>
      <c r="D13" s="88">
        <v>1380</v>
      </c>
      <c r="E13" s="77">
        <v>9.41</v>
      </c>
      <c r="F13" s="88">
        <v>351720000</v>
      </c>
      <c r="G13" s="88">
        <v>33381256</v>
      </c>
      <c r="H13" s="77">
        <v>9.49</v>
      </c>
      <c r="I13" s="21"/>
      <c r="J13" s="21"/>
      <c r="K13" s="2"/>
      <c r="L13" s="2"/>
      <c r="M13" s="2"/>
      <c r="N13" s="2"/>
      <c r="O13" s="2"/>
      <c r="P13" s="2"/>
      <c r="Q13" s="2"/>
      <c r="R13" s="2"/>
      <c r="S13" s="2"/>
      <c r="T13" s="2"/>
      <c r="U13" s="2"/>
      <c r="V13" s="2"/>
      <c r="W13" s="2"/>
      <c r="X13" s="2"/>
      <c r="Y13" s="2"/>
      <c r="Z13" s="2"/>
    </row>
    <row r="14" spans="1:26" ht="15.75">
      <c r="A14" s="214" t="s">
        <v>377</v>
      </c>
      <c r="B14" s="215"/>
      <c r="C14" s="215"/>
      <c r="D14" s="215"/>
      <c r="E14" s="215"/>
      <c r="F14" s="2"/>
      <c r="G14" s="2"/>
      <c r="H14" s="2"/>
      <c r="I14" s="21"/>
      <c r="J14" s="2"/>
      <c r="K14" s="2"/>
      <c r="L14" s="2"/>
      <c r="M14" s="2"/>
      <c r="N14" s="2"/>
      <c r="O14" s="2"/>
      <c r="P14" s="2"/>
      <c r="Q14" s="2"/>
      <c r="R14" s="2"/>
      <c r="S14" s="2"/>
      <c r="T14" s="2"/>
      <c r="U14" s="2"/>
      <c r="V14" s="2"/>
      <c r="W14" s="2"/>
      <c r="X14" s="2"/>
      <c r="Y14" s="2"/>
      <c r="Z14" s="2"/>
    </row>
    <row r="15" spans="1:26" ht="15.75">
      <c r="A15" s="255" t="s">
        <v>378</v>
      </c>
      <c r="B15" s="215"/>
      <c r="C15" s="215"/>
      <c r="D15" s="215"/>
      <c r="E15" s="215"/>
      <c r="F15" s="215"/>
      <c r="G15" s="215"/>
      <c r="H15" s="2"/>
      <c r="I15" s="21"/>
      <c r="J15" s="2"/>
      <c r="K15" s="2"/>
      <c r="L15" s="2"/>
      <c r="M15" s="2"/>
      <c r="N15" s="2"/>
      <c r="O15" s="2"/>
      <c r="P15" s="2"/>
      <c r="Q15" s="2"/>
      <c r="R15" s="2"/>
      <c r="S15" s="2"/>
      <c r="T15" s="2"/>
      <c r="U15" s="2"/>
      <c r="V15" s="2"/>
      <c r="W15" s="2"/>
      <c r="X15" s="2"/>
      <c r="Y15" s="2"/>
      <c r="Z15" s="2"/>
    </row>
    <row r="16" spans="1:26" ht="15.7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5:G15"/>
    <mergeCell ref="A1:H1"/>
    <mergeCell ref="A2:A3"/>
    <mergeCell ref="C2:E2"/>
    <mergeCell ref="F2:H2"/>
    <mergeCell ref="A14:E14"/>
  </mergeCells>
  <phoneticPr fontId="37" type="noConversion"/>
  <hyperlinks>
    <hyperlink ref="I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Z994"/>
  <sheetViews>
    <sheetView showGridLines="0" workbookViewId="0">
      <selection activeCell="L1" sqref="L1"/>
    </sheetView>
  </sheetViews>
  <sheetFormatPr defaultColWidth="11.25" defaultRowHeight="15" customHeight="1"/>
  <cols>
    <col min="1" max="1" width="6.625" style="157" customWidth="1"/>
    <col min="2" max="11" width="7.625" style="157" customWidth="1"/>
    <col min="12" max="12" width="12.625" style="157" bestFit="1" customWidth="1"/>
    <col min="13" max="26" width="5.375" style="157" customWidth="1"/>
    <col min="27" max="16384" width="11.25" style="157"/>
  </cols>
  <sheetData>
    <row r="1" spans="1:26" ht="30" customHeight="1">
      <c r="A1" s="244" t="s">
        <v>501</v>
      </c>
      <c r="B1" s="215"/>
      <c r="C1" s="215"/>
      <c r="D1" s="215"/>
      <c r="E1" s="215"/>
      <c r="F1" s="215"/>
      <c r="G1" s="215"/>
      <c r="H1" s="215"/>
      <c r="I1" s="215"/>
      <c r="J1" s="215"/>
      <c r="K1" s="215"/>
      <c r="L1" s="7" t="s">
        <v>0</v>
      </c>
      <c r="M1" s="2"/>
      <c r="N1" s="2"/>
      <c r="O1" s="2"/>
      <c r="P1" s="2"/>
      <c r="Q1" s="2"/>
      <c r="R1" s="2"/>
      <c r="S1" s="2"/>
      <c r="T1" s="2"/>
      <c r="U1" s="2"/>
      <c r="V1" s="2"/>
      <c r="W1" s="2"/>
      <c r="X1" s="2"/>
      <c r="Y1" s="2"/>
      <c r="Z1" s="2"/>
    </row>
    <row r="2" spans="1:26" ht="24.75" customHeight="1">
      <c r="A2" s="217"/>
      <c r="B2" s="225" t="s">
        <v>2</v>
      </c>
      <c r="C2" s="223"/>
      <c r="D2" s="223"/>
      <c r="E2" s="223"/>
      <c r="F2" s="223"/>
      <c r="G2" s="222" t="s">
        <v>3</v>
      </c>
      <c r="H2" s="223"/>
      <c r="I2" s="223"/>
      <c r="J2" s="223"/>
      <c r="K2" s="223"/>
      <c r="L2" s="2"/>
      <c r="M2" s="2"/>
      <c r="N2" s="2"/>
      <c r="O2" s="2"/>
      <c r="P2" s="2"/>
      <c r="Q2" s="2"/>
      <c r="R2" s="2"/>
      <c r="S2" s="2"/>
      <c r="T2" s="2"/>
      <c r="U2" s="2"/>
      <c r="V2" s="2"/>
      <c r="W2" s="2"/>
      <c r="X2" s="2"/>
      <c r="Y2" s="2"/>
      <c r="Z2" s="2"/>
    </row>
    <row r="3" spans="1:26" ht="22.5" customHeight="1">
      <c r="A3" s="215"/>
      <c r="B3" s="245" t="s">
        <v>28</v>
      </c>
      <c r="C3" s="222" t="s">
        <v>252</v>
      </c>
      <c r="D3" s="223"/>
      <c r="E3" s="222" t="s">
        <v>253</v>
      </c>
      <c r="F3" s="223"/>
      <c r="G3" s="220" t="s">
        <v>254</v>
      </c>
      <c r="H3" s="222" t="s">
        <v>255</v>
      </c>
      <c r="I3" s="223"/>
      <c r="J3" s="222" t="s">
        <v>256</v>
      </c>
      <c r="K3" s="223"/>
      <c r="L3" s="2"/>
      <c r="M3" s="2"/>
      <c r="N3" s="2"/>
      <c r="O3" s="2"/>
      <c r="P3" s="2"/>
      <c r="Q3" s="2"/>
      <c r="R3" s="2"/>
      <c r="S3" s="2"/>
      <c r="T3" s="2"/>
      <c r="U3" s="2"/>
      <c r="V3" s="2"/>
      <c r="W3" s="2"/>
      <c r="X3" s="2"/>
      <c r="Y3" s="2"/>
      <c r="Z3" s="2"/>
    </row>
    <row r="4" spans="1:26" ht="22.5" customHeight="1">
      <c r="A4" s="215"/>
      <c r="B4" s="219"/>
      <c r="C4" s="159" t="s">
        <v>257</v>
      </c>
      <c r="D4" s="159" t="s">
        <v>10</v>
      </c>
      <c r="E4" s="159" t="s">
        <v>257</v>
      </c>
      <c r="F4" s="159" t="s">
        <v>10</v>
      </c>
      <c r="G4" s="219"/>
      <c r="H4" s="159" t="s">
        <v>257</v>
      </c>
      <c r="I4" s="159" t="s">
        <v>10</v>
      </c>
      <c r="J4" s="159" t="s">
        <v>257</v>
      </c>
      <c r="K4" s="158" t="s">
        <v>10</v>
      </c>
      <c r="L4" s="2"/>
      <c r="M4" s="2"/>
      <c r="N4" s="2"/>
      <c r="O4" s="2"/>
      <c r="P4" s="2"/>
      <c r="Q4" s="2"/>
      <c r="R4" s="2"/>
      <c r="S4" s="2"/>
      <c r="T4" s="2"/>
      <c r="U4" s="2"/>
      <c r="V4" s="2"/>
      <c r="W4" s="2"/>
      <c r="X4" s="2"/>
      <c r="Y4" s="2"/>
      <c r="Z4" s="2"/>
    </row>
    <row r="5" spans="1:26" ht="18.75" customHeight="1">
      <c r="A5" s="91" t="s">
        <v>12</v>
      </c>
      <c r="B5" s="19">
        <v>2005</v>
      </c>
      <c r="C5" s="19">
        <v>1514</v>
      </c>
      <c r="D5" s="92">
        <v>75.511221945137152</v>
      </c>
      <c r="E5" s="19">
        <v>491</v>
      </c>
      <c r="F5" s="92">
        <v>24.488778054862841</v>
      </c>
      <c r="G5" s="206">
        <v>1483</v>
      </c>
      <c r="H5" s="206">
        <v>969</v>
      </c>
      <c r="I5" s="165">
        <v>65.340525960890091</v>
      </c>
      <c r="J5" s="206">
        <v>514</v>
      </c>
      <c r="K5" s="165">
        <v>34.659474039109909</v>
      </c>
      <c r="L5" s="2"/>
      <c r="M5" s="2"/>
      <c r="N5" s="2"/>
      <c r="O5" s="2"/>
      <c r="P5" s="2"/>
      <c r="Q5" s="2"/>
      <c r="R5" s="2"/>
      <c r="S5" s="2"/>
      <c r="T5" s="2"/>
      <c r="U5" s="2"/>
      <c r="V5" s="2"/>
      <c r="W5" s="2"/>
      <c r="X5" s="2"/>
      <c r="Y5" s="2"/>
      <c r="Z5" s="2"/>
    </row>
    <row r="6" spans="1:26" ht="18.75" customHeight="1">
      <c r="A6" s="91" t="s">
        <v>13</v>
      </c>
      <c r="B6" s="19">
        <v>2504</v>
      </c>
      <c r="C6" s="19">
        <v>1960</v>
      </c>
      <c r="D6" s="92">
        <v>78.274760383386578</v>
      </c>
      <c r="E6" s="19">
        <v>544</v>
      </c>
      <c r="F6" s="92">
        <v>21.725239616613418</v>
      </c>
      <c r="G6" s="207">
        <v>1585</v>
      </c>
      <c r="H6" s="207">
        <v>1082</v>
      </c>
      <c r="I6" s="166">
        <v>68.264984227129332</v>
      </c>
      <c r="J6" s="207">
        <v>503</v>
      </c>
      <c r="K6" s="166">
        <v>31.735015772870661</v>
      </c>
      <c r="L6" s="2"/>
      <c r="M6" s="2"/>
      <c r="N6" s="2"/>
      <c r="O6" s="2"/>
      <c r="P6" s="2"/>
      <c r="Q6" s="2"/>
      <c r="R6" s="2"/>
      <c r="S6" s="2"/>
      <c r="T6" s="2"/>
      <c r="U6" s="2"/>
      <c r="V6" s="2"/>
      <c r="W6" s="2"/>
      <c r="X6" s="2"/>
      <c r="Y6" s="2"/>
      <c r="Z6" s="2"/>
    </row>
    <row r="7" spans="1:26" ht="18.75" customHeight="1">
      <c r="A7" s="91" t="s">
        <v>14</v>
      </c>
      <c r="B7" s="19">
        <v>3206</v>
      </c>
      <c r="C7" s="19">
        <v>2535</v>
      </c>
      <c r="D7" s="92">
        <v>79.070492825951348</v>
      </c>
      <c r="E7" s="19">
        <v>671</v>
      </c>
      <c r="F7" s="92">
        <v>20.929507174048659</v>
      </c>
      <c r="G7" s="207">
        <v>2150</v>
      </c>
      <c r="H7" s="207">
        <v>1581</v>
      </c>
      <c r="I7" s="166">
        <v>73.534883720930239</v>
      </c>
      <c r="J7" s="207">
        <v>569</v>
      </c>
      <c r="K7" s="166">
        <v>26.465116279069768</v>
      </c>
      <c r="L7" s="2"/>
      <c r="M7" s="2"/>
      <c r="N7" s="2"/>
      <c r="O7" s="2"/>
      <c r="P7" s="2"/>
      <c r="Q7" s="2"/>
      <c r="R7" s="2"/>
      <c r="S7" s="2"/>
      <c r="T7" s="2"/>
      <c r="U7" s="2"/>
      <c r="V7" s="2"/>
      <c r="W7" s="2"/>
      <c r="X7" s="2"/>
      <c r="Y7" s="2"/>
      <c r="Z7" s="2"/>
    </row>
    <row r="8" spans="1:26" ht="18.75" customHeight="1">
      <c r="A8" s="91" t="s">
        <v>15</v>
      </c>
      <c r="B8" s="19">
        <v>3588</v>
      </c>
      <c r="C8" s="19">
        <v>2897</v>
      </c>
      <c r="D8" s="92">
        <v>80.741360089186173</v>
      </c>
      <c r="E8" s="19">
        <v>691</v>
      </c>
      <c r="F8" s="92">
        <v>19.258639910813823</v>
      </c>
      <c r="G8" s="207">
        <v>2395</v>
      </c>
      <c r="H8" s="207">
        <v>1754</v>
      </c>
      <c r="I8" s="166">
        <v>73.235908141962426</v>
      </c>
      <c r="J8" s="207">
        <v>641</v>
      </c>
      <c r="K8" s="166">
        <v>26.764091858037581</v>
      </c>
      <c r="L8" s="2"/>
      <c r="M8" s="2"/>
      <c r="N8" s="2"/>
      <c r="O8" s="2"/>
      <c r="P8" s="2"/>
      <c r="Q8" s="2"/>
      <c r="R8" s="2"/>
      <c r="S8" s="2"/>
      <c r="T8" s="2"/>
      <c r="U8" s="2"/>
      <c r="V8" s="2"/>
      <c r="W8" s="2"/>
      <c r="X8" s="2"/>
      <c r="Y8" s="2"/>
      <c r="Z8" s="2"/>
    </row>
    <row r="9" spans="1:26" ht="18.75" customHeight="1">
      <c r="A9" s="91" t="s">
        <v>16</v>
      </c>
      <c r="B9" s="19">
        <v>4253</v>
      </c>
      <c r="C9" s="19">
        <v>3389</v>
      </c>
      <c r="D9" s="92">
        <v>79.684928285915817</v>
      </c>
      <c r="E9" s="19">
        <v>864</v>
      </c>
      <c r="F9" s="92">
        <v>20.315071714084176</v>
      </c>
      <c r="G9" s="207">
        <v>2569</v>
      </c>
      <c r="H9" s="207">
        <v>1994</v>
      </c>
      <c r="I9" s="166">
        <v>77.617750097314129</v>
      </c>
      <c r="J9" s="207">
        <v>575</v>
      </c>
      <c r="K9" s="166">
        <v>22.382249902685871</v>
      </c>
      <c r="L9" s="2"/>
      <c r="M9" s="2"/>
      <c r="N9" s="2"/>
      <c r="O9" s="2"/>
      <c r="P9" s="2"/>
      <c r="Q9" s="2"/>
      <c r="R9" s="2"/>
      <c r="S9" s="2"/>
      <c r="T9" s="2"/>
      <c r="U9" s="2"/>
      <c r="V9" s="2"/>
      <c r="W9" s="2"/>
      <c r="X9" s="2"/>
      <c r="Y9" s="2"/>
      <c r="Z9" s="2"/>
    </row>
    <row r="10" spans="1:26" ht="18.75" customHeight="1">
      <c r="A10" s="15" t="s">
        <v>17</v>
      </c>
      <c r="B10" s="19">
        <v>4442</v>
      </c>
      <c r="C10" s="19">
        <v>3579</v>
      </c>
      <c r="D10" s="92">
        <v>80.571814497973875</v>
      </c>
      <c r="E10" s="19">
        <v>863</v>
      </c>
      <c r="F10" s="92">
        <v>19.428185502026114</v>
      </c>
      <c r="G10" s="207">
        <v>3055</v>
      </c>
      <c r="H10" s="207">
        <v>2483</v>
      </c>
      <c r="I10" s="166">
        <v>81.276595744680847</v>
      </c>
      <c r="J10" s="207">
        <v>572</v>
      </c>
      <c r="K10" s="166">
        <v>18.723404255319149</v>
      </c>
      <c r="L10" s="2"/>
      <c r="M10" s="2"/>
      <c r="N10" s="2"/>
      <c r="O10" s="2"/>
      <c r="P10" s="2"/>
      <c r="Q10" s="2"/>
      <c r="R10" s="2"/>
      <c r="S10" s="2"/>
      <c r="T10" s="2"/>
      <c r="U10" s="2"/>
      <c r="V10" s="2"/>
      <c r="W10" s="2"/>
      <c r="X10" s="2"/>
      <c r="Y10" s="2"/>
      <c r="Z10" s="2"/>
    </row>
    <row r="11" spans="1:26" ht="18.75" customHeight="1">
      <c r="A11" s="15" t="s">
        <v>267</v>
      </c>
      <c r="B11" s="19">
        <v>4568</v>
      </c>
      <c r="C11" s="19">
        <v>3662</v>
      </c>
      <c r="D11" s="92">
        <v>80.166374781085807</v>
      </c>
      <c r="E11" s="19">
        <v>906</v>
      </c>
      <c r="F11" s="92">
        <v>19.833625218914186</v>
      </c>
      <c r="G11" s="207">
        <v>2584</v>
      </c>
      <c r="H11" s="207">
        <v>2155</v>
      </c>
      <c r="I11" s="166">
        <v>83.397832817337459</v>
      </c>
      <c r="J11" s="207">
        <v>429</v>
      </c>
      <c r="K11" s="166">
        <v>16.602167182662537</v>
      </c>
      <c r="L11" s="2"/>
      <c r="M11" s="2"/>
      <c r="N11" s="2"/>
      <c r="O11" s="2"/>
      <c r="P11" s="2"/>
      <c r="Q11" s="2"/>
      <c r="R11" s="2"/>
      <c r="S11" s="2"/>
      <c r="T11" s="2"/>
      <c r="U11" s="2"/>
      <c r="V11" s="2"/>
      <c r="W11" s="2"/>
      <c r="X11" s="2"/>
      <c r="Y11" s="2"/>
      <c r="Z11" s="2"/>
    </row>
    <row r="12" spans="1:26" ht="18.75" customHeight="1">
      <c r="A12" s="22" t="s">
        <v>19</v>
      </c>
      <c r="B12" s="19">
        <v>4858</v>
      </c>
      <c r="C12" s="19">
        <v>3873</v>
      </c>
      <c r="D12" s="92">
        <v>79.724166323589955</v>
      </c>
      <c r="E12" s="19">
        <v>985</v>
      </c>
      <c r="F12" s="92">
        <v>20.275833676410045</v>
      </c>
      <c r="G12" s="207">
        <v>3136</v>
      </c>
      <c r="H12" s="207">
        <v>2601</v>
      </c>
      <c r="I12" s="166">
        <v>82.940051020408163</v>
      </c>
      <c r="J12" s="207">
        <v>535</v>
      </c>
      <c r="K12" s="166">
        <v>17.059948979591837</v>
      </c>
      <c r="L12" s="2"/>
      <c r="M12" s="2"/>
      <c r="N12" s="2"/>
      <c r="O12" s="2"/>
      <c r="P12" s="2"/>
      <c r="Q12" s="2"/>
      <c r="R12" s="2"/>
      <c r="S12" s="2"/>
      <c r="T12" s="2"/>
      <c r="U12" s="2"/>
      <c r="V12" s="2"/>
      <c r="W12" s="2"/>
      <c r="X12" s="2"/>
      <c r="Y12" s="2"/>
      <c r="Z12" s="2"/>
    </row>
    <row r="13" spans="1:26" ht="18.75" customHeight="1">
      <c r="A13" s="22" t="s">
        <v>20</v>
      </c>
      <c r="B13" s="19">
        <v>5642</v>
      </c>
      <c r="C13" s="19">
        <v>4623</v>
      </c>
      <c r="D13" s="92">
        <v>81.939028713222257</v>
      </c>
      <c r="E13" s="19">
        <v>1019</v>
      </c>
      <c r="F13" s="92">
        <v>18.06097128677774</v>
      </c>
      <c r="G13" s="207">
        <v>3659</v>
      </c>
      <c r="H13" s="207">
        <v>3020</v>
      </c>
      <c r="I13" s="166">
        <v>82.536212079803235</v>
      </c>
      <c r="J13" s="207">
        <v>639</v>
      </c>
      <c r="K13" s="166">
        <v>17.463787920196776</v>
      </c>
      <c r="L13" s="2"/>
      <c r="M13" s="2"/>
      <c r="N13" s="2"/>
      <c r="O13" s="2"/>
      <c r="P13" s="2"/>
      <c r="Q13" s="2"/>
      <c r="R13" s="2"/>
      <c r="S13" s="2"/>
      <c r="T13" s="2"/>
      <c r="U13" s="2"/>
      <c r="V13" s="2"/>
      <c r="W13" s="2"/>
      <c r="X13" s="2"/>
      <c r="Y13" s="2"/>
      <c r="Z13" s="2"/>
    </row>
    <row r="14" spans="1:26" ht="18.75" customHeight="1">
      <c r="A14" s="93" t="s">
        <v>21</v>
      </c>
      <c r="B14" s="26">
        <v>6811</v>
      </c>
      <c r="C14" s="26">
        <v>5475</v>
      </c>
      <c r="D14" s="94">
        <v>80.384671854353257</v>
      </c>
      <c r="E14" s="26">
        <v>1336</v>
      </c>
      <c r="F14" s="94">
        <v>19.61532814564675</v>
      </c>
      <c r="G14" s="208">
        <v>4171</v>
      </c>
      <c r="H14" s="208">
        <v>3481</v>
      </c>
      <c r="I14" s="167">
        <v>83.457204507312397</v>
      </c>
      <c r="J14" s="208">
        <v>690</v>
      </c>
      <c r="K14" s="167">
        <v>16.542795492687603</v>
      </c>
      <c r="L14" s="2"/>
      <c r="M14" s="2"/>
      <c r="N14" s="2"/>
      <c r="O14" s="2"/>
      <c r="P14" s="2"/>
      <c r="Q14" s="2"/>
      <c r="R14" s="2"/>
      <c r="S14" s="2"/>
      <c r="T14" s="2"/>
      <c r="U14" s="2"/>
      <c r="V14" s="2"/>
      <c r="W14" s="2"/>
      <c r="X14" s="2"/>
      <c r="Y14" s="2"/>
      <c r="Z14" s="2"/>
    </row>
    <row r="15" spans="1:26" ht="15.75">
      <c r="A15" s="27" t="s">
        <v>22</v>
      </c>
      <c r="B15" s="95"/>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20.25" customHeight="1">
      <c r="A16" s="239" t="s">
        <v>492</v>
      </c>
      <c r="B16" s="215"/>
      <c r="C16" s="215"/>
      <c r="D16" s="215"/>
      <c r="E16" s="215"/>
      <c r="F16" s="215"/>
      <c r="G16" s="215"/>
      <c r="H16" s="215"/>
      <c r="I16" s="215"/>
      <c r="J16" s="215"/>
      <c r="K16" s="215"/>
      <c r="L16" s="30"/>
      <c r="M16" s="30"/>
      <c r="N16" s="30"/>
      <c r="O16" s="30"/>
      <c r="P16" s="30"/>
      <c r="Q16" s="30"/>
      <c r="R16" s="30"/>
      <c r="S16" s="30"/>
      <c r="T16" s="30"/>
      <c r="U16" s="30"/>
      <c r="V16" s="30"/>
      <c r="W16" s="30"/>
      <c r="X16" s="30"/>
      <c r="Y16" s="30"/>
      <c r="Z16" s="30"/>
    </row>
    <row r="17" spans="1:26" ht="15.75">
      <c r="A17" s="29"/>
      <c r="B17" s="97"/>
      <c r="C17" s="2"/>
      <c r="D17" s="2"/>
      <c r="E17" s="2"/>
      <c r="F17" s="2"/>
      <c r="G17" s="2"/>
      <c r="H17" s="2"/>
      <c r="I17" s="2"/>
      <c r="J17" s="2"/>
      <c r="K17" s="2"/>
      <c r="L17" s="2"/>
      <c r="M17" s="2"/>
      <c r="N17" s="2"/>
      <c r="O17" s="2"/>
      <c r="P17" s="2"/>
      <c r="Q17" s="2"/>
      <c r="R17" s="2"/>
      <c r="S17" s="2"/>
      <c r="T17" s="2"/>
      <c r="U17" s="2"/>
      <c r="V17" s="2"/>
      <c r="W17" s="2"/>
      <c r="X17" s="2"/>
      <c r="Y17" s="2"/>
      <c r="Z17" s="2"/>
    </row>
    <row r="18" spans="1:26" ht="15.75">
      <c r="A18" s="2"/>
      <c r="B18" s="97"/>
      <c r="C18" s="2"/>
      <c r="D18" s="2"/>
      <c r="E18" s="2"/>
      <c r="F18" s="2"/>
      <c r="G18" s="2"/>
      <c r="H18" s="2"/>
      <c r="I18" s="2"/>
      <c r="J18" s="2"/>
      <c r="K18" s="2"/>
      <c r="L18" s="2"/>
      <c r="M18" s="2"/>
      <c r="N18" s="2"/>
      <c r="O18" s="2"/>
      <c r="P18" s="2"/>
      <c r="Q18" s="2"/>
      <c r="R18" s="2"/>
      <c r="S18" s="2"/>
      <c r="T18" s="2"/>
      <c r="U18" s="2"/>
      <c r="V18" s="2"/>
      <c r="W18" s="2"/>
      <c r="X18" s="2"/>
      <c r="Y18" s="2"/>
      <c r="Z18" s="2"/>
    </row>
    <row r="19" spans="1:26" ht="15.75">
      <c r="A19" s="2"/>
      <c r="B19" s="97"/>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97"/>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97"/>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97"/>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97"/>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97"/>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97"/>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97"/>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97"/>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97"/>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97"/>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97"/>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97"/>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97"/>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97"/>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97"/>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97"/>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97"/>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97"/>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97"/>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97"/>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97"/>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97"/>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97"/>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97"/>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97"/>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97"/>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97"/>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97"/>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97"/>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97"/>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97"/>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97"/>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97"/>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97"/>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97"/>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97"/>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97"/>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97"/>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97"/>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97"/>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97"/>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97"/>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97"/>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97"/>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97"/>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97"/>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97"/>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97"/>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97"/>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97"/>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97"/>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97"/>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97"/>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97"/>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97"/>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97"/>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97"/>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97"/>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97"/>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97"/>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97"/>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97"/>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97"/>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97"/>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97"/>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97"/>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97"/>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97"/>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97"/>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97"/>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97"/>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97"/>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97"/>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97"/>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97"/>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97"/>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97"/>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97"/>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97"/>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97"/>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97"/>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97"/>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97"/>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97"/>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97"/>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97"/>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97"/>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97"/>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97"/>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97"/>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97"/>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97"/>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97"/>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97"/>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97"/>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97"/>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97"/>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97"/>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97"/>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97"/>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97"/>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97"/>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97"/>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97"/>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97"/>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97"/>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97"/>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97"/>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97"/>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97"/>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97"/>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97"/>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97"/>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97"/>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97"/>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97"/>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97"/>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97"/>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97"/>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97"/>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97"/>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97"/>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97"/>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97"/>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97"/>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97"/>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97"/>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97"/>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97"/>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97"/>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97"/>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97"/>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97"/>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97"/>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97"/>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97"/>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97"/>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97"/>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97"/>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97"/>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97"/>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97"/>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97"/>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97"/>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97"/>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97"/>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97"/>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97"/>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97"/>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97"/>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97"/>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97"/>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97"/>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97"/>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97"/>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97"/>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97"/>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97"/>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97"/>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97"/>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97"/>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97"/>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97"/>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97"/>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97"/>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97"/>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97"/>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97"/>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97"/>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97"/>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97"/>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97"/>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97"/>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97"/>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97"/>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97"/>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97"/>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97"/>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97"/>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97"/>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97"/>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97"/>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97"/>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97"/>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97"/>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97"/>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97"/>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97"/>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97"/>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97"/>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97"/>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97"/>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97"/>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97"/>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97"/>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row r="216" spans="1:26" ht="15.75" customHeight="1"/>
    <row r="217" spans="1:26" ht="15.75" customHeight="1"/>
    <row r="218" spans="1:26" ht="15.75" customHeight="1"/>
    <row r="219" spans="1:26" ht="15.75" customHeight="1"/>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1">
    <mergeCell ref="A16:K16"/>
    <mergeCell ref="A1:K1"/>
    <mergeCell ref="A2:A4"/>
    <mergeCell ref="B2:F2"/>
    <mergeCell ref="G2:K2"/>
    <mergeCell ref="B3:B4"/>
    <mergeCell ref="C3:D3"/>
    <mergeCell ref="E3:F3"/>
    <mergeCell ref="G3:G4"/>
    <mergeCell ref="H3:I3"/>
    <mergeCell ref="J3:K3"/>
  </mergeCells>
  <phoneticPr fontId="37" type="noConversion"/>
  <hyperlinks>
    <hyperlink ref="L1" location="'本篇表次'!A1" display="回本篇表次"/>
  </hyperlinks>
  <printOptions horizontalCentered="1"/>
  <pageMargins left="0.39370078740157483" right="0.39370078740157483" top="0.74803149606299213" bottom="0.74803149606299213" header="0" footer="0"/>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P1000"/>
  <sheetViews>
    <sheetView showGridLines="0" workbookViewId="0">
      <pane xSplit="1" ySplit="3" topLeftCell="B4" activePane="bottomRight" state="frozen"/>
      <selection sqref="A1:K1"/>
      <selection pane="topRight" sqref="A1:K1"/>
      <selection pane="bottomLeft" sqref="A1:K1"/>
      <selection pane="bottomRight" sqref="A1:K1"/>
    </sheetView>
  </sheetViews>
  <sheetFormatPr defaultColWidth="11.25" defaultRowHeight="15" customHeight="1"/>
  <cols>
    <col min="1" max="1" width="13.875" bestFit="1" customWidth="1"/>
    <col min="2" max="21" width="7.625" customWidth="1"/>
    <col min="22" max="22" width="12.625" bestFit="1" customWidth="1"/>
    <col min="23" max="42" width="5.375" customWidth="1"/>
  </cols>
  <sheetData>
    <row r="1" spans="1:42" ht="30" customHeight="1">
      <c r="A1" s="242" t="s">
        <v>482</v>
      </c>
      <c r="B1" s="219"/>
      <c r="C1" s="219"/>
      <c r="D1" s="219"/>
      <c r="E1" s="219"/>
      <c r="F1" s="219"/>
      <c r="G1" s="219"/>
      <c r="H1" s="219"/>
      <c r="I1" s="219"/>
      <c r="J1" s="219"/>
      <c r="K1" s="219"/>
      <c r="L1" s="219"/>
      <c r="M1" s="219"/>
      <c r="N1" s="219"/>
      <c r="O1" s="219"/>
      <c r="P1" s="219"/>
      <c r="Q1" s="219"/>
      <c r="R1" s="219"/>
      <c r="S1" s="219"/>
      <c r="T1" s="219"/>
      <c r="U1" s="219"/>
      <c r="V1" s="7" t="s">
        <v>0</v>
      </c>
      <c r="W1" s="6"/>
      <c r="X1" s="6"/>
      <c r="Y1" s="6"/>
      <c r="Z1" s="6"/>
      <c r="AA1" s="6"/>
      <c r="AB1" s="6"/>
      <c r="AC1" s="6"/>
      <c r="AD1" s="6"/>
      <c r="AE1" s="6"/>
      <c r="AF1" s="6"/>
      <c r="AG1" s="6"/>
      <c r="AH1" s="6"/>
      <c r="AI1" s="6"/>
      <c r="AJ1" s="6"/>
      <c r="AK1" s="6"/>
      <c r="AL1" s="6"/>
      <c r="AM1" s="6"/>
      <c r="AN1" s="6"/>
      <c r="AO1" s="6"/>
      <c r="AP1" s="6"/>
    </row>
    <row r="2" spans="1:42" ht="27" customHeight="1">
      <c r="A2" s="217"/>
      <c r="B2" s="222" t="s">
        <v>379</v>
      </c>
      <c r="C2" s="223"/>
      <c r="D2" s="222" t="s">
        <v>380</v>
      </c>
      <c r="E2" s="223"/>
      <c r="F2" s="222" t="s">
        <v>381</v>
      </c>
      <c r="G2" s="223"/>
      <c r="H2" s="222" t="s">
        <v>382</v>
      </c>
      <c r="I2" s="223"/>
      <c r="J2" s="222" t="s">
        <v>383</v>
      </c>
      <c r="K2" s="223"/>
      <c r="L2" s="222" t="s">
        <v>384</v>
      </c>
      <c r="M2" s="223"/>
      <c r="N2" s="222" t="s">
        <v>385</v>
      </c>
      <c r="O2" s="223"/>
      <c r="P2" s="222" t="s">
        <v>386</v>
      </c>
      <c r="Q2" s="223"/>
      <c r="R2" s="222" t="s">
        <v>387</v>
      </c>
      <c r="S2" s="223"/>
      <c r="T2" s="222" t="s">
        <v>388</v>
      </c>
      <c r="U2" s="223"/>
      <c r="V2" s="2"/>
      <c r="W2" s="2"/>
      <c r="X2" s="2"/>
      <c r="Y2" s="2"/>
      <c r="Z2" s="2"/>
      <c r="AA2" s="2"/>
      <c r="AB2" s="2"/>
      <c r="AC2" s="2"/>
      <c r="AD2" s="2"/>
      <c r="AE2" s="2"/>
      <c r="AF2" s="2"/>
      <c r="AG2" s="2"/>
      <c r="AH2" s="2"/>
      <c r="AI2" s="2"/>
      <c r="AJ2" s="2"/>
      <c r="AK2" s="2"/>
      <c r="AL2" s="2"/>
      <c r="AM2" s="2"/>
      <c r="AN2" s="2"/>
      <c r="AO2" s="2"/>
      <c r="AP2" s="2"/>
    </row>
    <row r="3" spans="1:42" ht="27" customHeight="1">
      <c r="A3" s="215"/>
      <c r="B3" s="35" t="s">
        <v>389</v>
      </c>
      <c r="C3" s="9" t="s">
        <v>10</v>
      </c>
      <c r="D3" s="35" t="s">
        <v>390</v>
      </c>
      <c r="E3" s="9" t="s">
        <v>10</v>
      </c>
      <c r="F3" s="35" t="s">
        <v>391</v>
      </c>
      <c r="G3" s="9" t="s">
        <v>10</v>
      </c>
      <c r="H3" s="35" t="s">
        <v>392</v>
      </c>
      <c r="I3" s="9" t="s">
        <v>10</v>
      </c>
      <c r="J3" s="35" t="s">
        <v>393</v>
      </c>
      <c r="K3" s="9" t="s">
        <v>10</v>
      </c>
      <c r="L3" s="35" t="s">
        <v>394</v>
      </c>
      <c r="M3" s="9" t="s">
        <v>10</v>
      </c>
      <c r="N3" s="35" t="s">
        <v>395</v>
      </c>
      <c r="O3" s="9" t="s">
        <v>10</v>
      </c>
      <c r="P3" s="35" t="s">
        <v>396</v>
      </c>
      <c r="Q3" s="9" t="s">
        <v>10</v>
      </c>
      <c r="R3" s="35" t="s">
        <v>397</v>
      </c>
      <c r="S3" s="9" t="s">
        <v>10</v>
      </c>
      <c r="T3" s="35" t="s">
        <v>398</v>
      </c>
      <c r="U3" s="9" t="s">
        <v>10</v>
      </c>
      <c r="V3" s="2"/>
      <c r="W3" s="2"/>
      <c r="X3" s="2"/>
      <c r="Y3" s="2"/>
      <c r="Z3" s="2"/>
      <c r="AA3" s="2"/>
      <c r="AB3" s="2"/>
      <c r="AC3" s="2"/>
      <c r="AD3" s="2"/>
      <c r="AE3" s="2"/>
      <c r="AF3" s="2"/>
      <c r="AG3" s="2"/>
      <c r="AH3" s="2"/>
      <c r="AI3" s="2"/>
      <c r="AJ3" s="2"/>
      <c r="AK3" s="2"/>
      <c r="AL3" s="2"/>
      <c r="AM3" s="2"/>
      <c r="AN3" s="2"/>
      <c r="AO3" s="2"/>
      <c r="AP3" s="2"/>
    </row>
    <row r="4" spans="1:42" ht="27" customHeight="1">
      <c r="A4" s="33" t="s">
        <v>4</v>
      </c>
      <c r="B4" s="117">
        <v>1483</v>
      </c>
      <c r="C4" s="118">
        <v>100</v>
      </c>
      <c r="D4" s="117">
        <v>1585</v>
      </c>
      <c r="E4" s="118">
        <v>100</v>
      </c>
      <c r="F4" s="117">
        <v>2150</v>
      </c>
      <c r="G4" s="118">
        <v>100</v>
      </c>
      <c r="H4" s="117">
        <v>2395</v>
      </c>
      <c r="I4" s="118">
        <v>100</v>
      </c>
      <c r="J4" s="117">
        <v>2569</v>
      </c>
      <c r="K4" s="118">
        <v>100</v>
      </c>
      <c r="L4" s="117">
        <v>3055</v>
      </c>
      <c r="M4" s="118">
        <v>100</v>
      </c>
      <c r="N4" s="117">
        <v>2584</v>
      </c>
      <c r="O4" s="118">
        <v>100</v>
      </c>
      <c r="P4" s="117">
        <v>3136</v>
      </c>
      <c r="Q4" s="118">
        <v>100</v>
      </c>
      <c r="R4" s="117">
        <v>3659</v>
      </c>
      <c r="S4" s="118">
        <v>100</v>
      </c>
      <c r="T4" s="119">
        <v>4171</v>
      </c>
      <c r="U4" s="120">
        <v>100.00000000000001</v>
      </c>
      <c r="V4" s="2"/>
      <c r="W4" s="2"/>
      <c r="X4" s="2"/>
      <c r="Y4" s="2"/>
      <c r="Z4" s="2"/>
      <c r="AA4" s="2"/>
      <c r="AB4" s="2"/>
      <c r="AC4" s="2"/>
      <c r="AD4" s="2"/>
      <c r="AE4" s="2"/>
      <c r="AF4" s="2"/>
      <c r="AG4" s="2"/>
      <c r="AH4" s="2"/>
      <c r="AI4" s="2"/>
      <c r="AJ4" s="2"/>
      <c r="AK4" s="2"/>
      <c r="AL4" s="2"/>
      <c r="AM4" s="2"/>
      <c r="AN4" s="2"/>
      <c r="AO4" s="2"/>
      <c r="AP4" s="2"/>
    </row>
    <row r="5" spans="1:42" ht="27" customHeight="1">
      <c r="A5" s="33" t="s">
        <v>399</v>
      </c>
      <c r="B5" s="117">
        <v>506</v>
      </c>
      <c r="C5" s="118">
        <v>34.120026972353337</v>
      </c>
      <c r="D5" s="117">
        <v>634</v>
      </c>
      <c r="E5" s="118">
        <v>40</v>
      </c>
      <c r="F5" s="117">
        <v>1008</v>
      </c>
      <c r="G5" s="118">
        <v>46.883720930232556</v>
      </c>
      <c r="H5" s="117">
        <v>1149</v>
      </c>
      <c r="I5" s="118">
        <v>47.974947807933191</v>
      </c>
      <c r="J5" s="117">
        <v>1186</v>
      </c>
      <c r="K5" s="118">
        <v>46.17</v>
      </c>
      <c r="L5" s="117">
        <v>1359</v>
      </c>
      <c r="M5" s="118">
        <v>44.48445171849427</v>
      </c>
      <c r="N5" s="117">
        <v>1333</v>
      </c>
      <c r="O5" s="118">
        <v>51.586687306501545</v>
      </c>
      <c r="P5" s="117">
        <v>1717</v>
      </c>
      <c r="Q5" s="118">
        <v>54.751275510204081</v>
      </c>
      <c r="R5" s="117">
        <v>1923</v>
      </c>
      <c r="S5" s="118">
        <v>52.55534298988794</v>
      </c>
      <c r="T5" s="119">
        <v>2027</v>
      </c>
      <c r="U5" s="120">
        <v>48.597458643011272</v>
      </c>
      <c r="V5" s="2"/>
      <c r="W5" s="2"/>
      <c r="X5" s="2"/>
      <c r="Y5" s="2"/>
      <c r="Z5" s="2"/>
      <c r="AA5" s="2"/>
      <c r="AB5" s="2"/>
      <c r="AC5" s="2"/>
      <c r="AD5" s="2"/>
      <c r="AE5" s="2"/>
      <c r="AF5" s="2"/>
      <c r="AG5" s="2"/>
      <c r="AH5" s="2"/>
      <c r="AI5" s="2"/>
      <c r="AJ5" s="2"/>
      <c r="AK5" s="2"/>
      <c r="AL5" s="2"/>
      <c r="AM5" s="2"/>
      <c r="AN5" s="2"/>
      <c r="AO5" s="2"/>
      <c r="AP5" s="2"/>
    </row>
    <row r="6" spans="1:42" ht="27" customHeight="1">
      <c r="A6" s="33" t="s">
        <v>400</v>
      </c>
      <c r="B6" s="117">
        <v>224</v>
      </c>
      <c r="C6" s="118">
        <v>15.104517869184086</v>
      </c>
      <c r="D6" s="117">
        <v>230</v>
      </c>
      <c r="E6" s="118">
        <v>14.511041009463725</v>
      </c>
      <c r="F6" s="117">
        <v>286</v>
      </c>
      <c r="G6" s="118">
        <v>13.302325581395349</v>
      </c>
      <c r="H6" s="117">
        <v>348</v>
      </c>
      <c r="I6" s="118">
        <v>14.530271398747391</v>
      </c>
      <c r="J6" s="117">
        <v>408</v>
      </c>
      <c r="K6" s="118">
        <v>15.88</v>
      </c>
      <c r="L6" s="117">
        <v>586</v>
      </c>
      <c r="M6" s="118">
        <v>19.181669394435353</v>
      </c>
      <c r="N6" s="117">
        <v>446</v>
      </c>
      <c r="O6" s="118">
        <v>17.260061919504643</v>
      </c>
      <c r="P6" s="117">
        <v>535</v>
      </c>
      <c r="Q6" s="118">
        <v>17.059948979591837</v>
      </c>
      <c r="R6" s="117">
        <v>634</v>
      </c>
      <c r="S6" s="118">
        <v>17.327138562448756</v>
      </c>
      <c r="T6" s="119">
        <v>760</v>
      </c>
      <c r="U6" s="120">
        <v>18.221050107887795</v>
      </c>
      <c r="V6" s="2"/>
      <c r="W6" s="2"/>
      <c r="X6" s="2"/>
      <c r="Y6" s="2"/>
      <c r="Z6" s="2"/>
      <c r="AA6" s="2"/>
      <c r="AB6" s="2"/>
      <c r="AC6" s="2"/>
      <c r="AD6" s="2"/>
      <c r="AE6" s="2"/>
      <c r="AF6" s="2"/>
      <c r="AG6" s="2"/>
      <c r="AH6" s="2"/>
      <c r="AI6" s="2"/>
      <c r="AJ6" s="2"/>
      <c r="AK6" s="2"/>
      <c r="AL6" s="2"/>
      <c r="AM6" s="2"/>
      <c r="AN6" s="2"/>
      <c r="AO6" s="2"/>
      <c r="AP6" s="2"/>
    </row>
    <row r="7" spans="1:42" ht="27" customHeight="1">
      <c r="A7" s="33" t="s">
        <v>401</v>
      </c>
      <c r="B7" s="117">
        <v>130</v>
      </c>
      <c r="C7" s="118">
        <v>8.766014834794337</v>
      </c>
      <c r="D7" s="117">
        <v>121</v>
      </c>
      <c r="E7" s="118">
        <v>7.6340694006309144</v>
      </c>
      <c r="F7" s="117">
        <v>168</v>
      </c>
      <c r="G7" s="118">
        <v>7.8139534883720927</v>
      </c>
      <c r="H7" s="117">
        <v>173</v>
      </c>
      <c r="I7" s="118">
        <v>7.2233820459290197</v>
      </c>
      <c r="J7" s="117">
        <v>224</v>
      </c>
      <c r="K7" s="118">
        <v>8.7200000000000006</v>
      </c>
      <c r="L7" s="117">
        <v>309</v>
      </c>
      <c r="M7" s="118">
        <v>10.11456628477905</v>
      </c>
      <c r="N7" s="117">
        <v>209</v>
      </c>
      <c r="O7" s="118">
        <v>8.0882352941176467</v>
      </c>
      <c r="P7" s="117">
        <v>324</v>
      </c>
      <c r="Q7" s="118">
        <v>10.331632653061225</v>
      </c>
      <c r="R7" s="117">
        <v>395</v>
      </c>
      <c r="S7" s="118">
        <v>10.795299262093467</v>
      </c>
      <c r="T7" s="119">
        <v>445</v>
      </c>
      <c r="U7" s="120">
        <v>10.668904339486932</v>
      </c>
      <c r="V7" s="2"/>
      <c r="W7" s="2"/>
      <c r="X7" s="2"/>
      <c r="Y7" s="2"/>
      <c r="Z7" s="2"/>
      <c r="AA7" s="2"/>
      <c r="AB7" s="2"/>
      <c r="AC7" s="2"/>
      <c r="AD7" s="2"/>
      <c r="AE7" s="2"/>
      <c r="AF7" s="2"/>
      <c r="AG7" s="2"/>
      <c r="AH7" s="2"/>
      <c r="AI7" s="2"/>
      <c r="AJ7" s="2"/>
      <c r="AK7" s="2"/>
      <c r="AL7" s="2"/>
      <c r="AM7" s="2"/>
      <c r="AN7" s="2"/>
      <c r="AO7" s="2"/>
      <c r="AP7" s="2"/>
    </row>
    <row r="8" spans="1:42" ht="27" customHeight="1">
      <c r="A8" s="33" t="s">
        <v>402</v>
      </c>
      <c r="B8" s="117">
        <v>58</v>
      </c>
      <c r="C8" s="118">
        <v>3.9109912339851651</v>
      </c>
      <c r="D8" s="117">
        <v>93</v>
      </c>
      <c r="E8" s="118">
        <v>5.8675078864353312</v>
      </c>
      <c r="F8" s="117">
        <v>117</v>
      </c>
      <c r="G8" s="118">
        <v>5.441860465116279</v>
      </c>
      <c r="H8" s="117">
        <v>130</v>
      </c>
      <c r="I8" s="118">
        <v>5.4279749478079333</v>
      </c>
      <c r="J8" s="117">
        <v>137</v>
      </c>
      <c r="K8" s="118">
        <v>5.33</v>
      </c>
      <c r="L8" s="117">
        <v>199</v>
      </c>
      <c r="M8" s="118">
        <v>6.513911620294599</v>
      </c>
      <c r="N8" s="117">
        <v>168</v>
      </c>
      <c r="O8" s="118">
        <v>6.5015479876160995</v>
      </c>
      <c r="P8" s="117">
        <v>168</v>
      </c>
      <c r="Q8" s="118">
        <v>5.3571428571428568</v>
      </c>
      <c r="R8" s="117">
        <v>216</v>
      </c>
      <c r="S8" s="118">
        <v>5.9032522547144026</v>
      </c>
      <c r="T8" s="119">
        <v>271</v>
      </c>
      <c r="U8" s="120">
        <v>6.497242867417885</v>
      </c>
      <c r="V8" s="2"/>
      <c r="W8" s="2"/>
      <c r="X8" s="2"/>
      <c r="Y8" s="2"/>
      <c r="Z8" s="2"/>
      <c r="AA8" s="2"/>
      <c r="AB8" s="2"/>
      <c r="AC8" s="2"/>
      <c r="AD8" s="2"/>
      <c r="AE8" s="2"/>
      <c r="AF8" s="2"/>
      <c r="AG8" s="2"/>
      <c r="AH8" s="2"/>
      <c r="AI8" s="2"/>
      <c r="AJ8" s="2"/>
      <c r="AK8" s="2"/>
      <c r="AL8" s="2"/>
      <c r="AM8" s="2"/>
      <c r="AN8" s="2"/>
      <c r="AO8" s="2"/>
      <c r="AP8" s="2"/>
    </row>
    <row r="9" spans="1:42" ht="27" customHeight="1">
      <c r="A9" s="33" t="s">
        <v>405</v>
      </c>
      <c r="B9" s="117">
        <v>12</v>
      </c>
      <c r="C9" s="118">
        <v>0.80917060013486175</v>
      </c>
      <c r="D9" s="117">
        <v>28</v>
      </c>
      <c r="E9" s="118">
        <v>1.7665615141955835</v>
      </c>
      <c r="F9" s="117">
        <v>16</v>
      </c>
      <c r="G9" s="118">
        <v>0.7441860465116279</v>
      </c>
      <c r="H9" s="117">
        <v>11</v>
      </c>
      <c r="I9" s="118">
        <v>0.45929018789144049</v>
      </c>
      <c r="J9" s="117">
        <v>23</v>
      </c>
      <c r="K9" s="118">
        <v>0.9</v>
      </c>
      <c r="L9" s="117">
        <v>27</v>
      </c>
      <c r="M9" s="118">
        <v>0.88379705400981989</v>
      </c>
      <c r="N9" s="117">
        <v>13</v>
      </c>
      <c r="O9" s="118">
        <v>0.50309597523219818</v>
      </c>
      <c r="P9" s="117">
        <v>29</v>
      </c>
      <c r="Q9" s="118">
        <v>0.92474489795918369</v>
      </c>
      <c r="R9" s="117">
        <v>38</v>
      </c>
      <c r="S9" s="118">
        <v>1.0385351188849412</v>
      </c>
      <c r="T9" s="119">
        <v>180</v>
      </c>
      <c r="U9" s="120">
        <v>4.3155118676576363</v>
      </c>
      <c r="V9" s="2"/>
      <c r="W9" s="2"/>
      <c r="X9" s="2"/>
      <c r="Y9" s="2"/>
      <c r="Z9" s="2"/>
      <c r="AA9" s="2"/>
      <c r="AB9" s="2"/>
      <c r="AC9" s="2"/>
      <c r="AD9" s="2"/>
      <c r="AE9" s="2"/>
      <c r="AF9" s="2"/>
      <c r="AG9" s="2"/>
      <c r="AH9" s="2"/>
      <c r="AI9" s="2"/>
      <c r="AJ9" s="2"/>
      <c r="AK9" s="2"/>
      <c r="AL9" s="2"/>
      <c r="AM9" s="2"/>
      <c r="AN9" s="2"/>
      <c r="AO9" s="2"/>
      <c r="AP9" s="2"/>
    </row>
    <row r="10" spans="1:42" ht="27" customHeight="1">
      <c r="A10" s="46" t="s">
        <v>403</v>
      </c>
      <c r="B10" s="117">
        <v>321</v>
      </c>
      <c r="C10" s="118">
        <v>21.645313553607554</v>
      </c>
      <c r="D10" s="117">
        <v>226</v>
      </c>
      <c r="E10" s="118">
        <v>14.258675078864352</v>
      </c>
      <c r="F10" s="117">
        <v>292</v>
      </c>
      <c r="G10" s="118">
        <v>13.581395348837209</v>
      </c>
      <c r="H10" s="117">
        <v>310</v>
      </c>
      <c r="I10" s="118">
        <v>12.943632567849686</v>
      </c>
      <c r="J10" s="117">
        <v>288</v>
      </c>
      <c r="K10" s="118">
        <v>11.21</v>
      </c>
      <c r="L10" s="117">
        <v>268</v>
      </c>
      <c r="M10" s="118">
        <v>8.7725040916530279</v>
      </c>
      <c r="N10" s="117">
        <v>177</v>
      </c>
      <c r="O10" s="118">
        <v>6.8498452012383897</v>
      </c>
      <c r="P10" s="117">
        <v>161</v>
      </c>
      <c r="Q10" s="118">
        <v>5.1339285714285712</v>
      </c>
      <c r="R10" s="117">
        <v>178</v>
      </c>
      <c r="S10" s="118">
        <v>4.8647171358294621</v>
      </c>
      <c r="T10" s="119">
        <v>161</v>
      </c>
      <c r="U10" s="120">
        <v>3.8599856149604412</v>
      </c>
      <c r="V10" s="2"/>
      <c r="W10" s="2"/>
      <c r="X10" s="2"/>
      <c r="Y10" s="2"/>
      <c r="Z10" s="2"/>
      <c r="AA10" s="2"/>
      <c r="AB10" s="2"/>
      <c r="AC10" s="2"/>
      <c r="AD10" s="2"/>
      <c r="AE10" s="2"/>
      <c r="AF10" s="2"/>
      <c r="AG10" s="2"/>
      <c r="AH10" s="2"/>
      <c r="AI10" s="2"/>
      <c r="AJ10" s="2"/>
      <c r="AK10" s="2"/>
      <c r="AL10" s="2"/>
      <c r="AM10" s="2"/>
      <c r="AN10" s="2"/>
      <c r="AO10" s="2"/>
      <c r="AP10" s="2"/>
    </row>
    <row r="11" spans="1:42" ht="27" customHeight="1">
      <c r="A11" s="33" t="s">
        <v>404</v>
      </c>
      <c r="B11" s="117">
        <v>25</v>
      </c>
      <c r="C11" s="118">
        <v>1.6857720836142953</v>
      </c>
      <c r="D11" s="117">
        <v>35</v>
      </c>
      <c r="E11" s="118">
        <v>2.2082018927444795</v>
      </c>
      <c r="F11" s="117">
        <v>35</v>
      </c>
      <c r="G11" s="118">
        <v>1.6279069767441861</v>
      </c>
      <c r="H11" s="117">
        <v>48</v>
      </c>
      <c r="I11" s="118">
        <v>2.0041753653444676</v>
      </c>
      <c r="J11" s="117">
        <v>89</v>
      </c>
      <c r="K11" s="118">
        <v>3.46</v>
      </c>
      <c r="L11" s="117">
        <v>63</v>
      </c>
      <c r="M11" s="118">
        <v>2.0621931260229132</v>
      </c>
      <c r="N11" s="117">
        <v>56</v>
      </c>
      <c r="O11" s="118">
        <v>2.1671826625386998</v>
      </c>
      <c r="P11" s="117">
        <v>46</v>
      </c>
      <c r="Q11" s="118">
        <v>1.4668367346938775</v>
      </c>
      <c r="R11" s="117">
        <v>69</v>
      </c>
      <c r="S11" s="118">
        <v>1.8857611369226566</v>
      </c>
      <c r="T11" s="119">
        <v>88</v>
      </c>
      <c r="U11" s="120">
        <v>2.1098058019659556</v>
      </c>
      <c r="V11" s="2"/>
      <c r="W11" s="2"/>
      <c r="X11" s="2"/>
      <c r="Y11" s="2"/>
      <c r="Z11" s="2"/>
      <c r="AA11" s="2"/>
      <c r="AB11" s="2"/>
      <c r="AC11" s="2"/>
      <c r="AD11" s="2"/>
      <c r="AE11" s="2"/>
      <c r="AF11" s="2"/>
      <c r="AG11" s="2"/>
      <c r="AH11" s="2"/>
      <c r="AI11" s="2"/>
      <c r="AJ11" s="2"/>
      <c r="AK11" s="2"/>
      <c r="AL11" s="2"/>
      <c r="AM11" s="2"/>
      <c r="AN11" s="2"/>
      <c r="AO11" s="2"/>
      <c r="AP11" s="2"/>
    </row>
    <row r="12" spans="1:42" ht="27" customHeight="1">
      <c r="A12" s="33" t="s">
        <v>406</v>
      </c>
      <c r="B12" s="117">
        <v>41</v>
      </c>
      <c r="C12" s="118">
        <v>2.7646662171274445</v>
      </c>
      <c r="D12" s="117">
        <v>47</v>
      </c>
      <c r="E12" s="118">
        <v>2.965299684542587</v>
      </c>
      <c r="F12" s="117">
        <v>31</v>
      </c>
      <c r="G12" s="118">
        <v>1.441860465116279</v>
      </c>
      <c r="H12" s="117">
        <v>34</v>
      </c>
      <c r="I12" s="118">
        <v>1.4196242171189979</v>
      </c>
      <c r="J12" s="117">
        <v>52</v>
      </c>
      <c r="K12" s="118">
        <v>2.02</v>
      </c>
      <c r="L12" s="117">
        <v>44</v>
      </c>
      <c r="M12" s="118">
        <v>1.4402618657937807</v>
      </c>
      <c r="N12" s="117">
        <v>29</v>
      </c>
      <c r="O12" s="118">
        <v>1.1222910216718265</v>
      </c>
      <c r="P12" s="117">
        <v>23</v>
      </c>
      <c r="Q12" s="118">
        <v>0.73341836734693877</v>
      </c>
      <c r="R12" s="117">
        <v>33</v>
      </c>
      <c r="S12" s="118">
        <v>0.90188576113692265</v>
      </c>
      <c r="T12" s="119">
        <v>37</v>
      </c>
      <c r="U12" s="120">
        <v>0.88707743946295858</v>
      </c>
      <c r="V12" s="2"/>
      <c r="W12" s="2"/>
      <c r="X12" s="2"/>
      <c r="Y12" s="2"/>
      <c r="Z12" s="2"/>
      <c r="AA12" s="2"/>
      <c r="AB12" s="2"/>
      <c r="AC12" s="2"/>
      <c r="AD12" s="2"/>
      <c r="AE12" s="2"/>
      <c r="AF12" s="2"/>
      <c r="AG12" s="2"/>
      <c r="AH12" s="2"/>
      <c r="AI12" s="2"/>
      <c r="AJ12" s="2"/>
      <c r="AK12" s="2"/>
      <c r="AL12" s="2"/>
      <c r="AM12" s="2"/>
      <c r="AN12" s="2"/>
      <c r="AO12" s="2"/>
      <c r="AP12" s="2"/>
    </row>
    <row r="13" spans="1:42" ht="27" customHeight="1">
      <c r="A13" s="33" t="s">
        <v>408</v>
      </c>
      <c r="B13" s="117">
        <v>19</v>
      </c>
      <c r="C13" s="118">
        <v>1.2811867835468644</v>
      </c>
      <c r="D13" s="117">
        <v>3</v>
      </c>
      <c r="E13" s="118">
        <v>0.1892744479495268</v>
      </c>
      <c r="F13" s="117">
        <v>8</v>
      </c>
      <c r="G13" s="118">
        <v>0.37209302325581395</v>
      </c>
      <c r="H13" s="117">
        <v>4</v>
      </c>
      <c r="I13" s="118">
        <v>0.16701461377870563</v>
      </c>
      <c r="J13" s="117">
        <v>9</v>
      </c>
      <c r="K13" s="118">
        <v>0.35</v>
      </c>
      <c r="L13" s="117">
        <v>11</v>
      </c>
      <c r="M13" s="118">
        <v>0.36006546644844517</v>
      </c>
      <c r="N13" s="117">
        <v>7</v>
      </c>
      <c r="O13" s="118">
        <v>0.27089783281733748</v>
      </c>
      <c r="P13" s="117">
        <v>4</v>
      </c>
      <c r="Q13" s="118">
        <v>0.12755102040816327</v>
      </c>
      <c r="R13" s="117">
        <v>15</v>
      </c>
      <c r="S13" s="118">
        <v>0.4099480732440558</v>
      </c>
      <c r="T13" s="119">
        <v>17</v>
      </c>
      <c r="U13" s="120">
        <v>0.40757612083433231</v>
      </c>
      <c r="V13" s="2"/>
      <c r="W13" s="2"/>
      <c r="X13" s="2"/>
      <c r="Y13" s="2"/>
      <c r="Z13" s="2"/>
      <c r="AA13" s="2"/>
      <c r="AB13" s="2"/>
      <c r="AC13" s="2"/>
      <c r="AD13" s="2"/>
      <c r="AE13" s="2"/>
      <c r="AF13" s="2"/>
      <c r="AG13" s="2"/>
      <c r="AH13" s="2"/>
      <c r="AI13" s="2"/>
      <c r="AJ13" s="2"/>
      <c r="AK13" s="2"/>
      <c r="AL13" s="2"/>
      <c r="AM13" s="2"/>
      <c r="AN13" s="2"/>
      <c r="AO13" s="2"/>
      <c r="AP13" s="2"/>
    </row>
    <row r="14" spans="1:42" ht="27" customHeight="1">
      <c r="A14" s="33" t="s">
        <v>407</v>
      </c>
      <c r="B14" s="117">
        <v>19</v>
      </c>
      <c r="C14" s="118">
        <v>1.2811867835468644</v>
      </c>
      <c r="D14" s="117">
        <v>10</v>
      </c>
      <c r="E14" s="118">
        <v>0.63091482649842268</v>
      </c>
      <c r="F14" s="117">
        <v>18</v>
      </c>
      <c r="G14" s="118">
        <v>0.83720930232558144</v>
      </c>
      <c r="H14" s="117">
        <v>15</v>
      </c>
      <c r="I14" s="118">
        <v>0.62630480167014613</v>
      </c>
      <c r="J14" s="117">
        <v>11</v>
      </c>
      <c r="K14" s="118">
        <v>0.43</v>
      </c>
      <c r="L14" s="117">
        <v>15</v>
      </c>
      <c r="M14" s="118">
        <v>0.49099836333878888</v>
      </c>
      <c r="N14" s="117">
        <v>11</v>
      </c>
      <c r="O14" s="118">
        <v>0.42569659442724456</v>
      </c>
      <c r="P14" s="117">
        <v>6</v>
      </c>
      <c r="Q14" s="118">
        <v>0.19132653061224489</v>
      </c>
      <c r="R14" s="117">
        <v>15</v>
      </c>
      <c r="S14" s="118">
        <v>0.4099480732440558</v>
      </c>
      <c r="T14" s="119">
        <v>15</v>
      </c>
      <c r="U14" s="120">
        <v>0.35962598897146963</v>
      </c>
      <c r="V14" s="2"/>
      <c r="W14" s="2"/>
      <c r="X14" s="2"/>
      <c r="Y14" s="2"/>
      <c r="Z14" s="2"/>
      <c r="AA14" s="2"/>
      <c r="AB14" s="2"/>
      <c r="AC14" s="2"/>
      <c r="AD14" s="2"/>
      <c r="AE14" s="2"/>
      <c r="AF14" s="2"/>
      <c r="AG14" s="2"/>
      <c r="AH14" s="2"/>
      <c r="AI14" s="2"/>
      <c r="AJ14" s="2"/>
      <c r="AK14" s="2"/>
      <c r="AL14" s="2"/>
      <c r="AM14" s="2"/>
      <c r="AN14" s="2"/>
      <c r="AO14" s="2"/>
      <c r="AP14" s="2"/>
    </row>
    <row r="15" spans="1:42" ht="27" customHeight="1">
      <c r="A15" s="33" t="s">
        <v>409</v>
      </c>
      <c r="B15" s="117">
        <v>11</v>
      </c>
      <c r="C15" s="118">
        <v>0.74173971679028994</v>
      </c>
      <c r="D15" s="117">
        <v>12</v>
      </c>
      <c r="E15" s="118">
        <v>0.75709779179810721</v>
      </c>
      <c r="F15" s="117">
        <v>22</v>
      </c>
      <c r="G15" s="118">
        <v>1.0232558139534882</v>
      </c>
      <c r="H15" s="117">
        <v>9</v>
      </c>
      <c r="I15" s="118">
        <v>0.37578288100208768</v>
      </c>
      <c r="J15" s="117">
        <v>13</v>
      </c>
      <c r="K15" s="118">
        <v>0.51</v>
      </c>
      <c r="L15" s="117">
        <v>27</v>
      </c>
      <c r="M15" s="118">
        <v>0.88379705400981989</v>
      </c>
      <c r="N15" s="117">
        <v>10</v>
      </c>
      <c r="O15" s="118">
        <v>0.38699690402476783</v>
      </c>
      <c r="P15" s="117">
        <v>11</v>
      </c>
      <c r="Q15" s="118">
        <v>0.35076530612244899</v>
      </c>
      <c r="R15" s="117">
        <v>11</v>
      </c>
      <c r="S15" s="118">
        <v>0.30062858704564088</v>
      </c>
      <c r="T15" s="119">
        <v>13</v>
      </c>
      <c r="U15" s="120">
        <v>0.31167585710860707</v>
      </c>
      <c r="V15" s="2"/>
      <c r="W15" s="2"/>
      <c r="X15" s="2"/>
      <c r="Y15" s="2"/>
      <c r="Z15" s="2"/>
      <c r="AA15" s="2"/>
      <c r="AB15" s="2"/>
      <c r="AC15" s="2"/>
      <c r="AD15" s="2"/>
      <c r="AE15" s="2"/>
      <c r="AF15" s="2"/>
      <c r="AG15" s="2"/>
      <c r="AH15" s="2"/>
      <c r="AI15" s="2"/>
      <c r="AJ15" s="2"/>
      <c r="AK15" s="2"/>
      <c r="AL15" s="2"/>
      <c r="AM15" s="2"/>
      <c r="AN15" s="2"/>
      <c r="AO15" s="2"/>
      <c r="AP15" s="2"/>
    </row>
    <row r="16" spans="1:42" ht="27" customHeight="1">
      <c r="A16" s="33" t="s">
        <v>410</v>
      </c>
      <c r="B16" s="117">
        <v>3</v>
      </c>
      <c r="C16" s="118">
        <v>0.20229265003371544</v>
      </c>
      <c r="D16" s="117">
        <v>4</v>
      </c>
      <c r="E16" s="118">
        <v>0.25236593059936913</v>
      </c>
      <c r="F16" s="117">
        <v>7</v>
      </c>
      <c r="G16" s="118">
        <v>0.32558139534883723</v>
      </c>
      <c r="H16" s="117">
        <v>2</v>
      </c>
      <c r="I16" s="118">
        <v>8.3507306889352817E-2</v>
      </c>
      <c r="J16" s="117">
        <v>3</v>
      </c>
      <c r="K16" s="118">
        <v>0.12</v>
      </c>
      <c r="L16" s="117">
        <v>5</v>
      </c>
      <c r="M16" s="118">
        <v>0.16366612111292964</v>
      </c>
      <c r="N16" s="117">
        <v>4</v>
      </c>
      <c r="O16" s="118">
        <v>0.15479876160990713</v>
      </c>
      <c r="P16" s="117">
        <v>0</v>
      </c>
      <c r="Q16" s="118">
        <v>0</v>
      </c>
      <c r="R16" s="117">
        <v>4</v>
      </c>
      <c r="S16" s="118">
        <v>0.10931948619841486</v>
      </c>
      <c r="T16" s="119">
        <v>9</v>
      </c>
      <c r="U16" s="120">
        <v>0.2157755933828818</v>
      </c>
      <c r="V16" s="2"/>
      <c r="W16" s="2"/>
      <c r="X16" s="2"/>
      <c r="Y16" s="2"/>
      <c r="Z16" s="2"/>
      <c r="AA16" s="2"/>
      <c r="AB16" s="2"/>
      <c r="AC16" s="2"/>
      <c r="AD16" s="2"/>
      <c r="AE16" s="2"/>
      <c r="AF16" s="2"/>
      <c r="AG16" s="2"/>
      <c r="AH16" s="2"/>
      <c r="AI16" s="2"/>
      <c r="AJ16" s="2"/>
      <c r="AK16" s="2"/>
      <c r="AL16" s="2"/>
      <c r="AM16" s="2"/>
      <c r="AN16" s="2"/>
      <c r="AO16" s="2"/>
      <c r="AP16" s="2"/>
    </row>
    <row r="17" spans="1:42" ht="27" customHeight="1">
      <c r="A17" s="13" t="s">
        <v>134</v>
      </c>
      <c r="B17" s="121">
        <v>114</v>
      </c>
      <c r="C17" s="122">
        <v>7.6871207012811871</v>
      </c>
      <c r="D17" s="121">
        <v>142</v>
      </c>
      <c r="E17" s="122">
        <v>8.9589905362776037</v>
      </c>
      <c r="F17" s="121">
        <v>142</v>
      </c>
      <c r="G17" s="122">
        <v>6.6046511627906979</v>
      </c>
      <c r="H17" s="121">
        <v>162</v>
      </c>
      <c r="I17" s="122">
        <v>6.7640918580375784</v>
      </c>
      <c r="J17" s="121">
        <v>126</v>
      </c>
      <c r="K17" s="122">
        <v>4.9000000000000004</v>
      </c>
      <c r="L17" s="121">
        <v>142</v>
      </c>
      <c r="M17" s="122">
        <v>4.6481178396072016</v>
      </c>
      <c r="N17" s="121">
        <v>121</v>
      </c>
      <c r="O17" s="122">
        <v>4.6826625386996907</v>
      </c>
      <c r="P17" s="121">
        <v>112</v>
      </c>
      <c r="Q17" s="122">
        <v>3.5714285714285712</v>
      </c>
      <c r="R17" s="121">
        <v>128</v>
      </c>
      <c r="S17" s="122">
        <v>3.4982235583492756</v>
      </c>
      <c r="T17" s="123">
        <v>148</v>
      </c>
      <c r="U17" s="124">
        <v>3.5483097578518343</v>
      </c>
      <c r="V17" s="2"/>
      <c r="W17" s="2"/>
      <c r="X17" s="2"/>
      <c r="Y17" s="2"/>
      <c r="Z17" s="2"/>
      <c r="AA17" s="2"/>
      <c r="AB17" s="2"/>
      <c r="AC17" s="2"/>
      <c r="AD17" s="2"/>
      <c r="AE17" s="2"/>
      <c r="AF17" s="2"/>
      <c r="AG17" s="2"/>
      <c r="AH17" s="2"/>
      <c r="AI17" s="2"/>
      <c r="AJ17" s="2"/>
      <c r="AK17" s="2"/>
      <c r="AL17" s="2"/>
      <c r="AM17" s="2"/>
      <c r="AN17" s="2"/>
      <c r="AO17" s="2"/>
      <c r="AP17" s="2"/>
    </row>
    <row r="18" spans="1:42" ht="15.75">
      <c r="A18" s="233" t="s">
        <v>411</v>
      </c>
      <c r="B18" s="221"/>
      <c r="C18" s="221"/>
      <c r="D18" s="221"/>
      <c r="E18" s="221"/>
      <c r="F18" s="221"/>
      <c r="G18" s="221"/>
      <c r="H18" s="31"/>
      <c r="I18" s="31"/>
      <c r="J18" s="72"/>
      <c r="K18" s="29"/>
      <c r="L18" s="72"/>
      <c r="M18" s="29"/>
      <c r="N18" s="72"/>
      <c r="O18" s="29"/>
      <c r="P18" s="72"/>
      <c r="Q18" s="29"/>
      <c r="R18" s="72"/>
      <c r="S18" s="29"/>
      <c r="T18" s="72"/>
      <c r="U18" s="72"/>
      <c r="V18" s="29"/>
      <c r="W18" s="2"/>
      <c r="X18" s="2"/>
      <c r="Y18" s="2"/>
      <c r="Z18" s="2"/>
      <c r="AA18" s="2"/>
      <c r="AB18" s="29"/>
      <c r="AC18" s="29"/>
      <c r="AD18" s="29"/>
      <c r="AE18" s="29"/>
      <c r="AF18" s="29"/>
      <c r="AG18" s="29"/>
      <c r="AH18" s="29"/>
      <c r="AI18" s="29"/>
      <c r="AJ18" s="29"/>
      <c r="AK18" s="29"/>
      <c r="AL18" s="29"/>
      <c r="AM18" s="29"/>
      <c r="AN18" s="29"/>
      <c r="AO18" s="29"/>
      <c r="AP18" s="29"/>
    </row>
    <row r="19" spans="1:42" ht="15.75">
      <c r="A19" s="29"/>
      <c r="B19" s="29"/>
      <c r="C19" s="29"/>
      <c r="D19" s="29"/>
      <c r="E19" s="29"/>
      <c r="F19" s="29"/>
      <c r="G19" s="29"/>
      <c r="H19" s="29"/>
      <c r="I19" s="29"/>
      <c r="J19" s="72"/>
      <c r="K19" s="29"/>
      <c r="L19" s="72"/>
      <c r="M19" s="29"/>
      <c r="N19" s="72"/>
      <c r="O19" s="29"/>
      <c r="P19" s="72"/>
      <c r="Q19" s="29"/>
      <c r="R19" s="72"/>
      <c r="S19" s="29"/>
      <c r="T19" s="72"/>
      <c r="U19" s="72"/>
      <c r="V19" s="29"/>
      <c r="W19" s="2"/>
      <c r="X19" s="2"/>
      <c r="Y19" s="2"/>
      <c r="Z19" s="2"/>
      <c r="AA19" s="2"/>
      <c r="AB19" s="29"/>
      <c r="AC19" s="29"/>
      <c r="AD19" s="29"/>
      <c r="AE19" s="29"/>
      <c r="AF19" s="29"/>
      <c r="AG19" s="29"/>
      <c r="AH19" s="29"/>
      <c r="AI19" s="29"/>
      <c r="AJ19" s="29"/>
      <c r="AK19" s="29"/>
      <c r="AL19" s="29"/>
      <c r="AM19" s="29"/>
      <c r="AN19" s="29"/>
      <c r="AO19" s="29"/>
      <c r="AP19" s="29"/>
    </row>
    <row r="20" spans="1:42" ht="15.75">
      <c r="A20" s="2"/>
      <c r="B20" s="2"/>
      <c r="C20" s="2"/>
      <c r="D20" s="2"/>
      <c r="E20" s="2"/>
      <c r="F20" s="2"/>
      <c r="G20" s="2"/>
      <c r="H20" s="2"/>
      <c r="I20" s="2"/>
      <c r="J20" s="20"/>
      <c r="K20" s="2"/>
      <c r="L20" s="20"/>
      <c r="M20" s="2"/>
      <c r="N20" s="20"/>
      <c r="O20" s="2"/>
      <c r="P20" s="20"/>
      <c r="Q20" s="2"/>
      <c r="R20" s="20"/>
      <c r="S20" s="2"/>
      <c r="T20" s="20"/>
      <c r="U20" s="20"/>
      <c r="V20" s="2"/>
      <c r="W20" s="2"/>
      <c r="X20" s="2"/>
      <c r="Y20" s="2"/>
      <c r="Z20" s="2"/>
      <c r="AA20" s="2"/>
      <c r="AB20" s="2"/>
      <c r="AC20" s="2"/>
      <c r="AD20" s="2"/>
      <c r="AE20" s="2"/>
      <c r="AF20" s="2"/>
      <c r="AG20" s="2"/>
      <c r="AH20" s="2"/>
      <c r="AI20" s="2"/>
      <c r="AJ20" s="2"/>
      <c r="AK20" s="2"/>
      <c r="AL20" s="2"/>
      <c r="AM20" s="2"/>
      <c r="AN20" s="2"/>
      <c r="AO20" s="2"/>
      <c r="AP20" s="2"/>
    </row>
    <row r="21" spans="1:42" ht="15.75" customHeight="1">
      <c r="A21" s="2"/>
      <c r="B21" s="2"/>
      <c r="C21" s="2"/>
      <c r="D21" s="2"/>
      <c r="E21" s="2"/>
      <c r="F21" s="2"/>
      <c r="G21" s="2"/>
      <c r="H21" s="2"/>
      <c r="I21" s="2"/>
      <c r="J21" s="20"/>
      <c r="K21" s="2"/>
      <c r="L21" s="20"/>
      <c r="M21" s="2"/>
      <c r="N21" s="20"/>
      <c r="O21" s="2"/>
      <c r="P21" s="20"/>
      <c r="Q21" s="2"/>
      <c r="R21" s="20"/>
      <c r="S21" s="2"/>
      <c r="T21" s="20"/>
      <c r="U21" s="20"/>
      <c r="V21" s="2"/>
      <c r="W21" s="2"/>
      <c r="X21" s="2"/>
      <c r="Y21" s="2"/>
      <c r="Z21" s="2"/>
      <c r="AA21" s="2"/>
      <c r="AB21" s="2"/>
      <c r="AC21" s="2"/>
      <c r="AD21" s="2"/>
      <c r="AE21" s="2"/>
      <c r="AF21" s="2"/>
      <c r="AG21" s="2"/>
      <c r="AH21" s="2"/>
      <c r="AI21" s="2"/>
      <c r="AJ21" s="2"/>
      <c r="AK21" s="2"/>
      <c r="AL21" s="2"/>
      <c r="AM21" s="2"/>
      <c r="AN21" s="2"/>
      <c r="AO21" s="2"/>
      <c r="AP21" s="2"/>
    </row>
    <row r="22" spans="1:42" ht="15.75" customHeight="1">
      <c r="A22" s="2"/>
      <c r="B22" s="2"/>
      <c r="C22" s="2"/>
      <c r="D22" s="2"/>
      <c r="E22" s="2"/>
      <c r="F22" s="2"/>
      <c r="G22" s="2"/>
      <c r="H22" s="2"/>
      <c r="I22" s="2"/>
      <c r="J22" s="20"/>
      <c r="K22" s="2"/>
      <c r="L22" s="20"/>
      <c r="M22" s="2"/>
      <c r="N22" s="20"/>
      <c r="O22" s="2"/>
      <c r="P22" s="20"/>
      <c r="Q22" s="2"/>
      <c r="R22" s="20"/>
      <c r="S22" s="2"/>
      <c r="T22" s="20"/>
      <c r="U22" s="20"/>
      <c r="V22" s="2"/>
      <c r="W22" s="2"/>
      <c r="X22" s="2"/>
      <c r="Y22" s="2"/>
      <c r="Z22" s="2"/>
      <c r="AA22" s="2"/>
      <c r="AB22" s="2"/>
      <c r="AC22" s="2"/>
      <c r="AD22" s="2"/>
      <c r="AE22" s="2"/>
      <c r="AF22" s="2"/>
      <c r="AG22" s="2"/>
      <c r="AH22" s="2"/>
      <c r="AI22" s="2"/>
      <c r="AJ22" s="2"/>
      <c r="AK22" s="2"/>
      <c r="AL22" s="2"/>
      <c r="AM22" s="2"/>
      <c r="AN22" s="2"/>
      <c r="AO22" s="2"/>
      <c r="AP22" s="2"/>
    </row>
    <row r="23" spans="1:42" ht="15.75" customHeight="1">
      <c r="A23" s="2"/>
      <c r="B23" s="2"/>
      <c r="C23" s="2"/>
      <c r="D23" s="2"/>
      <c r="E23" s="2"/>
      <c r="F23" s="2"/>
      <c r="G23" s="2"/>
      <c r="H23" s="2"/>
      <c r="I23" s="2"/>
      <c r="J23" s="20"/>
      <c r="K23" s="2"/>
      <c r="L23" s="20"/>
      <c r="M23" s="2"/>
      <c r="N23" s="20"/>
      <c r="O23" s="2"/>
      <c r="P23" s="20"/>
      <c r="Q23" s="2"/>
      <c r="R23" s="20"/>
      <c r="S23" s="2"/>
      <c r="T23" s="20"/>
      <c r="U23" s="20"/>
      <c r="V23" s="2"/>
      <c r="W23" s="2"/>
      <c r="X23" s="2"/>
      <c r="Y23" s="2"/>
      <c r="Z23" s="2"/>
      <c r="AA23" s="2"/>
      <c r="AB23" s="2"/>
      <c r="AC23" s="2"/>
      <c r="AD23" s="2"/>
      <c r="AE23" s="2"/>
      <c r="AF23" s="2"/>
      <c r="AG23" s="2"/>
      <c r="AH23" s="2"/>
      <c r="AI23" s="2"/>
      <c r="AJ23" s="2"/>
      <c r="AK23" s="2"/>
      <c r="AL23" s="2"/>
      <c r="AM23" s="2"/>
      <c r="AN23" s="2"/>
      <c r="AO23" s="2"/>
      <c r="AP23" s="2"/>
    </row>
    <row r="24" spans="1:42" ht="15.75" customHeight="1">
      <c r="A24" s="2"/>
      <c r="B24" s="2"/>
      <c r="C24" s="2"/>
      <c r="D24" s="2"/>
      <c r="E24" s="2"/>
      <c r="F24" s="2"/>
      <c r="G24" s="2"/>
      <c r="H24" s="2"/>
      <c r="I24" s="2"/>
      <c r="J24" s="20"/>
      <c r="K24" s="2"/>
      <c r="L24" s="20"/>
      <c r="M24" s="2"/>
      <c r="N24" s="20"/>
      <c r="O24" s="2"/>
      <c r="P24" s="20"/>
      <c r="Q24" s="2"/>
      <c r="R24" s="20"/>
      <c r="S24" s="2"/>
      <c r="T24" s="20"/>
      <c r="U24" s="20"/>
      <c r="V24" s="2"/>
      <c r="W24" s="2"/>
      <c r="X24" s="2"/>
      <c r="Y24" s="2"/>
      <c r="Z24" s="2"/>
      <c r="AA24" s="2"/>
      <c r="AB24" s="2"/>
      <c r="AC24" s="2"/>
      <c r="AD24" s="2"/>
      <c r="AE24" s="2"/>
      <c r="AF24" s="2"/>
      <c r="AG24" s="2"/>
      <c r="AH24" s="2"/>
      <c r="AI24" s="2"/>
      <c r="AJ24" s="2"/>
      <c r="AK24" s="2"/>
      <c r="AL24" s="2"/>
      <c r="AM24" s="2"/>
      <c r="AN24" s="2"/>
      <c r="AO24" s="2"/>
      <c r="AP24" s="2"/>
    </row>
    <row r="25" spans="1:42" ht="15.75" customHeight="1">
      <c r="A25" s="2"/>
      <c r="B25" s="2"/>
      <c r="C25" s="2"/>
      <c r="D25" s="2"/>
      <c r="E25" s="2"/>
      <c r="F25" s="2"/>
      <c r="G25" s="2"/>
      <c r="H25" s="2"/>
      <c r="I25" s="2"/>
      <c r="J25" s="20"/>
      <c r="K25" s="2"/>
      <c r="L25" s="20"/>
      <c r="M25" s="2"/>
      <c r="N25" s="20"/>
      <c r="O25" s="2"/>
      <c r="P25" s="20"/>
      <c r="Q25" s="2"/>
      <c r="R25" s="20"/>
      <c r="S25" s="2"/>
      <c r="T25" s="20"/>
      <c r="U25" s="20"/>
      <c r="V25" s="2"/>
      <c r="W25" s="2"/>
      <c r="X25" s="2"/>
      <c r="Y25" s="2"/>
      <c r="Z25" s="2"/>
      <c r="AA25" s="2"/>
      <c r="AB25" s="2"/>
      <c r="AC25" s="2"/>
      <c r="AD25" s="2"/>
      <c r="AE25" s="2"/>
      <c r="AF25" s="2"/>
      <c r="AG25" s="2"/>
      <c r="AH25" s="2"/>
      <c r="AI25" s="2"/>
      <c r="AJ25" s="2"/>
      <c r="AK25" s="2"/>
      <c r="AL25" s="2"/>
      <c r="AM25" s="2"/>
      <c r="AN25" s="2"/>
      <c r="AO25" s="2"/>
      <c r="AP25" s="2"/>
    </row>
    <row r="26" spans="1:42" ht="15.75" customHeight="1">
      <c r="A26" s="2"/>
      <c r="B26" s="2"/>
      <c r="C26" s="2"/>
      <c r="D26" s="2"/>
      <c r="E26" s="2"/>
      <c r="F26" s="2"/>
      <c r="G26" s="2"/>
      <c r="H26" s="2"/>
      <c r="I26" s="2"/>
      <c r="J26" s="20"/>
      <c r="K26" s="2"/>
      <c r="L26" s="20"/>
      <c r="M26" s="2"/>
      <c r="N26" s="20"/>
      <c r="O26" s="2"/>
      <c r="P26" s="20"/>
      <c r="Q26" s="2"/>
      <c r="R26" s="20"/>
      <c r="S26" s="2"/>
      <c r="T26" s="20"/>
      <c r="U26" s="20"/>
      <c r="V26" s="2"/>
      <c r="W26" s="2"/>
      <c r="X26" s="2"/>
      <c r="Y26" s="2"/>
      <c r="Z26" s="2"/>
      <c r="AA26" s="2"/>
      <c r="AB26" s="2"/>
      <c r="AC26" s="2"/>
      <c r="AD26" s="2"/>
      <c r="AE26" s="2"/>
      <c r="AF26" s="2"/>
      <c r="AG26" s="2"/>
      <c r="AH26" s="2"/>
      <c r="AI26" s="2"/>
      <c r="AJ26" s="2"/>
      <c r="AK26" s="2"/>
      <c r="AL26" s="2"/>
      <c r="AM26" s="2"/>
      <c r="AN26" s="2"/>
      <c r="AO26" s="2"/>
      <c r="AP26" s="2"/>
    </row>
    <row r="27" spans="1:42" ht="15.75" customHeight="1">
      <c r="A27" s="2"/>
      <c r="B27" s="2"/>
      <c r="C27" s="2"/>
      <c r="D27" s="2"/>
      <c r="E27" s="2"/>
      <c r="F27" s="2"/>
      <c r="G27" s="2"/>
      <c r="H27" s="2"/>
      <c r="I27" s="2"/>
      <c r="J27" s="20"/>
      <c r="K27" s="2"/>
      <c r="L27" s="20"/>
      <c r="M27" s="2"/>
      <c r="N27" s="20"/>
      <c r="O27" s="2"/>
      <c r="P27" s="20"/>
      <c r="Q27" s="2"/>
      <c r="R27" s="20"/>
      <c r="S27" s="2"/>
      <c r="T27" s="20"/>
      <c r="U27" s="20"/>
      <c r="V27" s="2"/>
      <c r="W27" s="2"/>
      <c r="X27" s="2"/>
      <c r="Y27" s="2"/>
      <c r="Z27" s="2"/>
      <c r="AA27" s="2"/>
      <c r="AB27" s="2"/>
      <c r="AC27" s="2"/>
      <c r="AD27" s="2"/>
      <c r="AE27" s="2"/>
      <c r="AF27" s="2"/>
      <c r="AG27" s="2"/>
      <c r="AH27" s="2"/>
      <c r="AI27" s="2"/>
      <c r="AJ27" s="2"/>
      <c r="AK27" s="2"/>
      <c r="AL27" s="2"/>
      <c r="AM27" s="2"/>
      <c r="AN27" s="2"/>
      <c r="AO27" s="2"/>
      <c r="AP27" s="2"/>
    </row>
    <row r="28" spans="1:42" ht="15.75" customHeight="1">
      <c r="A28" s="2"/>
      <c r="B28" s="2"/>
      <c r="C28" s="2"/>
      <c r="D28" s="2"/>
      <c r="E28" s="2"/>
      <c r="F28" s="2"/>
      <c r="G28" s="2"/>
      <c r="H28" s="2"/>
      <c r="I28" s="2"/>
      <c r="J28" s="20"/>
      <c r="K28" s="2"/>
      <c r="L28" s="20"/>
      <c r="M28" s="2"/>
      <c r="N28" s="20"/>
      <c r="O28" s="2"/>
      <c r="P28" s="20"/>
      <c r="Q28" s="2"/>
      <c r="R28" s="20"/>
      <c r="S28" s="2"/>
      <c r="T28" s="20"/>
      <c r="U28" s="20"/>
      <c r="V28" s="2"/>
      <c r="W28" s="2"/>
      <c r="X28" s="2"/>
      <c r="Y28" s="2"/>
      <c r="Z28" s="2"/>
      <c r="AA28" s="2"/>
      <c r="AB28" s="2"/>
      <c r="AC28" s="2"/>
      <c r="AD28" s="2"/>
      <c r="AE28" s="2"/>
      <c r="AF28" s="2"/>
      <c r="AG28" s="2"/>
      <c r="AH28" s="2"/>
      <c r="AI28" s="2"/>
      <c r="AJ28" s="2"/>
      <c r="AK28" s="2"/>
      <c r="AL28" s="2"/>
      <c r="AM28" s="2"/>
      <c r="AN28" s="2"/>
      <c r="AO28" s="2"/>
      <c r="AP28" s="2"/>
    </row>
    <row r="29" spans="1:42" ht="15.75" customHeight="1">
      <c r="A29" s="2"/>
      <c r="B29" s="2"/>
      <c r="C29" s="2"/>
      <c r="D29" s="2"/>
      <c r="E29" s="2"/>
      <c r="F29" s="2"/>
      <c r="G29" s="2"/>
      <c r="H29" s="2"/>
      <c r="I29" s="2"/>
      <c r="J29" s="20"/>
      <c r="K29" s="2"/>
      <c r="L29" s="20"/>
      <c r="M29" s="2"/>
      <c r="N29" s="20"/>
      <c r="O29" s="2"/>
      <c r="P29" s="20"/>
      <c r="Q29" s="2"/>
      <c r="R29" s="20"/>
      <c r="S29" s="2"/>
      <c r="T29" s="20"/>
      <c r="U29" s="20"/>
      <c r="V29" s="2"/>
      <c r="W29" s="2"/>
      <c r="X29" s="2"/>
      <c r="Y29" s="2"/>
      <c r="Z29" s="2"/>
      <c r="AA29" s="2"/>
      <c r="AB29" s="2"/>
      <c r="AC29" s="2"/>
      <c r="AD29" s="2"/>
      <c r="AE29" s="2"/>
      <c r="AF29" s="2"/>
      <c r="AG29" s="2"/>
      <c r="AH29" s="2"/>
      <c r="AI29" s="2"/>
      <c r="AJ29" s="2"/>
      <c r="AK29" s="2"/>
      <c r="AL29" s="2"/>
      <c r="AM29" s="2"/>
      <c r="AN29" s="2"/>
      <c r="AO29" s="2"/>
      <c r="AP29" s="2"/>
    </row>
    <row r="30" spans="1:42" ht="15.75" customHeight="1">
      <c r="A30" s="2"/>
      <c r="B30" s="2"/>
      <c r="C30" s="2"/>
      <c r="D30" s="2"/>
      <c r="E30" s="2"/>
      <c r="F30" s="2"/>
      <c r="G30" s="2"/>
      <c r="H30" s="2"/>
      <c r="I30" s="2"/>
      <c r="J30" s="20"/>
      <c r="K30" s="2"/>
      <c r="L30" s="20"/>
      <c r="M30" s="2"/>
      <c r="N30" s="20"/>
      <c r="O30" s="2"/>
      <c r="P30" s="20"/>
      <c r="Q30" s="2"/>
      <c r="R30" s="20"/>
      <c r="S30" s="2"/>
      <c r="T30" s="20"/>
      <c r="U30" s="20"/>
      <c r="V30" s="2"/>
      <c r="W30" s="2"/>
      <c r="X30" s="2"/>
      <c r="Y30" s="2"/>
      <c r="Z30" s="2"/>
      <c r="AA30" s="2"/>
      <c r="AB30" s="2"/>
      <c r="AC30" s="2"/>
      <c r="AD30" s="2"/>
      <c r="AE30" s="2"/>
      <c r="AF30" s="2"/>
      <c r="AG30" s="2"/>
      <c r="AH30" s="2"/>
      <c r="AI30" s="2"/>
      <c r="AJ30" s="2"/>
      <c r="AK30" s="2"/>
      <c r="AL30" s="2"/>
      <c r="AM30" s="2"/>
      <c r="AN30" s="2"/>
      <c r="AO30" s="2"/>
      <c r="AP30" s="2"/>
    </row>
    <row r="31" spans="1:42" ht="15.75" customHeight="1">
      <c r="A31" s="2"/>
      <c r="B31" s="2"/>
      <c r="C31" s="2"/>
      <c r="D31" s="2"/>
      <c r="E31" s="2"/>
      <c r="F31" s="2"/>
      <c r="G31" s="2"/>
      <c r="H31" s="2"/>
      <c r="I31" s="2"/>
      <c r="J31" s="20"/>
      <c r="K31" s="2"/>
      <c r="L31" s="20"/>
      <c r="M31" s="2"/>
      <c r="N31" s="20"/>
      <c r="O31" s="2"/>
      <c r="P31" s="20"/>
      <c r="Q31" s="2"/>
      <c r="R31" s="20"/>
      <c r="S31" s="2"/>
      <c r="T31" s="20"/>
      <c r="U31" s="20"/>
      <c r="V31" s="2"/>
      <c r="W31" s="2"/>
      <c r="X31" s="2"/>
      <c r="Y31" s="2"/>
      <c r="Z31" s="2"/>
      <c r="AA31" s="2"/>
      <c r="AB31" s="2"/>
      <c r="AC31" s="2"/>
      <c r="AD31" s="2"/>
      <c r="AE31" s="2"/>
      <c r="AF31" s="2"/>
      <c r="AG31" s="2"/>
      <c r="AH31" s="2"/>
      <c r="AI31" s="2"/>
      <c r="AJ31" s="2"/>
      <c r="AK31" s="2"/>
      <c r="AL31" s="2"/>
      <c r="AM31" s="2"/>
      <c r="AN31" s="2"/>
      <c r="AO31" s="2"/>
      <c r="AP31" s="2"/>
    </row>
    <row r="32" spans="1:42" ht="15.75" customHeight="1">
      <c r="A32" s="2"/>
      <c r="B32" s="2"/>
      <c r="C32" s="2"/>
      <c r="D32" s="2"/>
      <c r="E32" s="2"/>
      <c r="F32" s="2"/>
      <c r="G32" s="2"/>
      <c r="H32" s="2"/>
      <c r="I32" s="2"/>
      <c r="J32" s="20"/>
      <c r="K32" s="2"/>
      <c r="L32" s="20"/>
      <c r="M32" s="2"/>
      <c r="N32" s="20"/>
      <c r="O32" s="2"/>
      <c r="P32" s="20"/>
      <c r="Q32" s="2"/>
      <c r="R32" s="20"/>
      <c r="S32" s="2"/>
      <c r="T32" s="20"/>
      <c r="U32" s="20"/>
      <c r="V32" s="2"/>
      <c r="W32" s="2"/>
      <c r="X32" s="2"/>
      <c r="Y32" s="2"/>
      <c r="Z32" s="2"/>
      <c r="AA32" s="2"/>
      <c r="AB32" s="2"/>
      <c r="AC32" s="2"/>
      <c r="AD32" s="2"/>
      <c r="AE32" s="2"/>
      <c r="AF32" s="2"/>
      <c r="AG32" s="2"/>
      <c r="AH32" s="2"/>
      <c r="AI32" s="2"/>
      <c r="AJ32" s="2"/>
      <c r="AK32" s="2"/>
      <c r="AL32" s="2"/>
      <c r="AM32" s="2"/>
      <c r="AN32" s="2"/>
      <c r="AO32" s="2"/>
      <c r="AP32" s="2"/>
    </row>
    <row r="33" spans="1:42" ht="15.75" customHeight="1">
      <c r="A33" s="2"/>
      <c r="B33" s="2"/>
      <c r="C33" s="2"/>
      <c r="D33" s="2"/>
      <c r="E33" s="2"/>
      <c r="F33" s="2"/>
      <c r="G33" s="2"/>
      <c r="H33" s="2"/>
      <c r="I33" s="2"/>
      <c r="J33" s="20"/>
      <c r="K33" s="2"/>
      <c r="L33" s="20"/>
      <c r="M33" s="2"/>
      <c r="N33" s="20"/>
      <c r="O33" s="2"/>
      <c r="P33" s="20"/>
      <c r="Q33" s="2"/>
      <c r="R33" s="20"/>
      <c r="S33" s="2"/>
      <c r="T33" s="20"/>
      <c r="U33" s="20"/>
      <c r="V33" s="2"/>
      <c r="W33" s="2"/>
      <c r="X33" s="2"/>
      <c r="Y33" s="2"/>
      <c r="Z33" s="2"/>
      <c r="AA33" s="2"/>
      <c r="AB33" s="2"/>
      <c r="AC33" s="2"/>
      <c r="AD33" s="2"/>
      <c r="AE33" s="2"/>
      <c r="AF33" s="2"/>
      <c r="AG33" s="2"/>
      <c r="AH33" s="2"/>
      <c r="AI33" s="2"/>
      <c r="AJ33" s="2"/>
      <c r="AK33" s="2"/>
      <c r="AL33" s="2"/>
      <c r="AM33" s="2"/>
      <c r="AN33" s="2"/>
      <c r="AO33" s="2"/>
      <c r="AP33" s="2"/>
    </row>
    <row r="34" spans="1:42" ht="15.75" customHeight="1">
      <c r="A34" s="2"/>
      <c r="B34" s="2"/>
      <c r="C34" s="2"/>
      <c r="D34" s="2"/>
      <c r="E34" s="2"/>
      <c r="F34" s="2"/>
      <c r="G34" s="2"/>
      <c r="H34" s="2"/>
      <c r="I34" s="2"/>
      <c r="J34" s="20"/>
      <c r="K34" s="2"/>
      <c r="L34" s="20"/>
      <c r="M34" s="2"/>
      <c r="N34" s="20"/>
      <c r="O34" s="2"/>
      <c r="P34" s="20"/>
      <c r="Q34" s="2"/>
      <c r="R34" s="20"/>
      <c r="S34" s="2"/>
      <c r="T34" s="20"/>
      <c r="U34" s="20"/>
      <c r="V34" s="2"/>
      <c r="W34" s="2"/>
      <c r="X34" s="2"/>
      <c r="Y34" s="2"/>
      <c r="Z34" s="2"/>
      <c r="AA34" s="2"/>
      <c r="AB34" s="2"/>
      <c r="AC34" s="2"/>
      <c r="AD34" s="2"/>
      <c r="AE34" s="2"/>
      <c r="AF34" s="2"/>
      <c r="AG34" s="2"/>
      <c r="AH34" s="2"/>
      <c r="AI34" s="2"/>
      <c r="AJ34" s="2"/>
      <c r="AK34" s="2"/>
      <c r="AL34" s="2"/>
      <c r="AM34" s="2"/>
      <c r="AN34" s="2"/>
      <c r="AO34" s="2"/>
      <c r="AP34" s="2"/>
    </row>
    <row r="35" spans="1:42" ht="15.75" customHeight="1">
      <c r="A35" s="2"/>
      <c r="B35" s="2"/>
      <c r="C35" s="2"/>
      <c r="D35" s="2"/>
      <c r="E35" s="2"/>
      <c r="F35" s="2"/>
      <c r="G35" s="2"/>
      <c r="H35" s="2"/>
      <c r="I35" s="2"/>
      <c r="J35" s="20"/>
      <c r="K35" s="2"/>
      <c r="L35" s="20"/>
      <c r="M35" s="2"/>
      <c r="N35" s="20"/>
      <c r="O35" s="2"/>
      <c r="P35" s="20"/>
      <c r="Q35" s="2"/>
      <c r="R35" s="20"/>
      <c r="S35" s="2"/>
      <c r="T35" s="20"/>
      <c r="U35" s="20"/>
      <c r="V35" s="2"/>
      <c r="W35" s="2"/>
      <c r="X35" s="2"/>
      <c r="Y35" s="2"/>
      <c r="Z35" s="2"/>
      <c r="AA35" s="2"/>
      <c r="AB35" s="2"/>
      <c r="AC35" s="2"/>
      <c r="AD35" s="2"/>
      <c r="AE35" s="2"/>
      <c r="AF35" s="2"/>
      <c r="AG35" s="2"/>
      <c r="AH35" s="2"/>
      <c r="AI35" s="2"/>
      <c r="AJ35" s="2"/>
      <c r="AK35" s="2"/>
      <c r="AL35" s="2"/>
      <c r="AM35" s="2"/>
      <c r="AN35" s="2"/>
      <c r="AO35" s="2"/>
      <c r="AP35" s="2"/>
    </row>
    <row r="36" spans="1:42" ht="15.75" customHeight="1">
      <c r="A36" s="2"/>
      <c r="B36" s="2"/>
      <c r="C36" s="2"/>
      <c r="D36" s="2"/>
      <c r="E36" s="2"/>
      <c r="F36" s="2"/>
      <c r="G36" s="2"/>
      <c r="H36" s="2"/>
      <c r="I36" s="2"/>
      <c r="J36" s="20"/>
      <c r="K36" s="2"/>
      <c r="L36" s="20"/>
      <c r="M36" s="2"/>
      <c r="N36" s="20"/>
      <c r="O36" s="2"/>
      <c r="P36" s="20"/>
      <c r="Q36" s="2"/>
      <c r="R36" s="20"/>
      <c r="S36" s="2"/>
      <c r="T36" s="20"/>
      <c r="U36" s="20"/>
      <c r="V36" s="2"/>
      <c r="W36" s="2"/>
      <c r="X36" s="2"/>
      <c r="Y36" s="2"/>
      <c r="Z36" s="2"/>
      <c r="AA36" s="2"/>
      <c r="AB36" s="2"/>
      <c r="AC36" s="2"/>
      <c r="AD36" s="2"/>
      <c r="AE36" s="2"/>
      <c r="AF36" s="2"/>
      <c r="AG36" s="2"/>
      <c r="AH36" s="2"/>
      <c r="AI36" s="2"/>
      <c r="AJ36" s="2"/>
      <c r="AK36" s="2"/>
      <c r="AL36" s="2"/>
      <c r="AM36" s="2"/>
      <c r="AN36" s="2"/>
      <c r="AO36" s="2"/>
      <c r="AP36" s="2"/>
    </row>
    <row r="37" spans="1:42" ht="15.75" customHeight="1">
      <c r="A37" s="2"/>
      <c r="B37" s="2"/>
      <c r="C37" s="2"/>
      <c r="D37" s="2"/>
      <c r="E37" s="2"/>
      <c r="F37" s="2"/>
      <c r="G37" s="2"/>
      <c r="H37" s="2"/>
      <c r="I37" s="2"/>
      <c r="J37" s="20"/>
      <c r="K37" s="2"/>
      <c r="L37" s="20"/>
      <c r="M37" s="2"/>
      <c r="N37" s="20"/>
      <c r="O37" s="2"/>
      <c r="P37" s="20"/>
      <c r="Q37" s="2"/>
      <c r="R37" s="20"/>
      <c r="S37" s="2"/>
      <c r="T37" s="20"/>
      <c r="U37" s="20"/>
      <c r="V37" s="2"/>
      <c r="W37" s="2"/>
      <c r="X37" s="2"/>
      <c r="Y37" s="2"/>
      <c r="Z37" s="2"/>
      <c r="AA37" s="2"/>
      <c r="AB37" s="2"/>
      <c r="AC37" s="2"/>
      <c r="AD37" s="2"/>
      <c r="AE37" s="2"/>
      <c r="AF37" s="2"/>
      <c r="AG37" s="2"/>
      <c r="AH37" s="2"/>
      <c r="AI37" s="2"/>
      <c r="AJ37" s="2"/>
      <c r="AK37" s="2"/>
      <c r="AL37" s="2"/>
      <c r="AM37" s="2"/>
      <c r="AN37" s="2"/>
      <c r="AO37" s="2"/>
      <c r="AP37" s="2"/>
    </row>
    <row r="38" spans="1:42" ht="15.75" customHeight="1">
      <c r="A38" s="2"/>
      <c r="B38" s="2"/>
      <c r="C38" s="2"/>
      <c r="D38" s="2"/>
      <c r="E38" s="2"/>
      <c r="F38" s="2"/>
      <c r="G38" s="2"/>
      <c r="H38" s="2"/>
      <c r="I38" s="2"/>
      <c r="J38" s="20"/>
      <c r="K38" s="2"/>
      <c r="L38" s="20"/>
      <c r="M38" s="2"/>
      <c r="N38" s="20"/>
      <c r="O38" s="2"/>
      <c r="P38" s="20"/>
      <c r="Q38" s="2"/>
      <c r="R38" s="20"/>
      <c r="S38" s="2"/>
      <c r="T38" s="20"/>
      <c r="U38" s="20"/>
      <c r="V38" s="2"/>
      <c r="W38" s="2"/>
      <c r="X38" s="2"/>
      <c r="Y38" s="2"/>
      <c r="Z38" s="2"/>
      <c r="AA38" s="2"/>
      <c r="AB38" s="2"/>
      <c r="AC38" s="2"/>
      <c r="AD38" s="2"/>
      <c r="AE38" s="2"/>
      <c r="AF38" s="2"/>
      <c r="AG38" s="2"/>
      <c r="AH38" s="2"/>
      <c r="AI38" s="2"/>
      <c r="AJ38" s="2"/>
      <c r="AK38" s="2"/>
      <c r="AL38" s="2"/>
      <c r="AM38" s="2"/>
      <c r="AN38" s="2"/>
      <c r="AO38" s="2"/>
      <c r="AP38" s="2"/>
    </row>
    <row r="39" spans="1:42" ht="15.75" customHeight="1">
      <c r="A39" s="2"/>
      <c r="B39" s="2"/>
      <c r="C39" s="2"/>
      <c r="D39" s="2"/>
      <c r="E39" s="2"/>
      <c r="F39" s="2"/>
      <c r="G39" s="2"/>
      <c r="H39" s="2"/>
      <c r="I39" s="2"/>
      <c r="J39" s="20"/>
      <c r="K39" s="2"/>
      <c r="L39" s="20"/>
      <c r="M39" s="2"/>
      <c r="N39" s="20"/>
      <c r="O39" s="2"/>
      <c r="P39" s="20"/>
      <c r="Q39" s="2"/>
      <c r="R39" s="20"/>
      <c r="S39" s="2"/>
      <c r="T39" s="20"/>
      <c r="U39" s="20"/>
      <c r="V39" s="2"/>
      <c r="W39" s="2"/>
      <c r="X39" s="2"/>
      <c r="Y39" s="2"/>
      <c r="Z39" s="2"/>
      <c r="AA39" s="2"/>
      <c r="AB39" s="2"/>
      <c r="AC39" s="2"/>
      <c r="AD39" s="2"/>
      <c r="AE39" s="2"/>
      <c r="AF39" s="2"/>
      <c r="AG39" s="2"/>
      <c r="AH39" s="2"/>
      <c r="AI39" s="2"/>
      <c r="AJ39" s="2"/>
      <c r="AK39" s="2"/>
      <c r="AL39" s="2"/>
      <c r="AM39" s="2"/>
      <c r="AN39" s="2"/>
      <c r="AO39" s="2"/>
      <c r="AP39" s="2"/>
    </row>
    <row r="40" spans="1:42" ht="15.75" customHeight="1">
      <c r="A40" s="2"/>
      <c r="B40" s="2"/>
      <c r="C40" s="2"/>
      <c r="D40" s="2"/>
      <c r="E40" s="2"/>
      <c r="F40" s="2"/>
      <c r="G40" s="2"/>
      <c r="H40" s="2"/>
      <c r="I40" s="2"/>
      <c r="J40" s="20"/>
      <c r="K40" s="2"/>
      <c r="L40" s="20"/>
      <c r="M40" s="2"/>
      <c r="N40" s="20"/>
      <c r="O40" s="2"/>
      <c r="P40" s="20"/>
      <c r="Q40" s="2"/>
      <c r="R40" s="20"/>
      <c r="S40" s="2"/>
      <c r="T40" s="20"/>
      <c r="U40" s="20"/>
      <c r="V40" s="2"/>
      <c r="W40" s="2"/>
      <c r="X40" s="2"/>
      <c r="Y40" s="2"/>
      <c r="Z40" s="2"/>
      <c r="AA40" s="2"/>
      <c r="AB40" s="2"/>
      <c r="AC40" s="2"/>
      <c r="AD40" s="2"/>
      <c r="AE40" s="2"/>
      <c r="AF40" s="2"/>
      <c r="AG40" s="2"/>
      <c r="AH40" s="2"/>
      <c r="AI40" s="2"/>
      <c r="AJ40" s="2"/>
      <c r="AK40" s="2"/>
      <c r="AL40" s="2"/>
      <c r="AM40" s="2"/>
      <c r="AN40" s="2"/>
      <c r="AO40" s="2"/>
      <c r="AP40" s="2"/>
    </row>
    <row r="41" spans="1:42" ht="15.75" customHeight="1">
      <c r="A41" s="2"/>
      <c r="B41" s="2"/>
      <c r="C41" s="2"/>
      <c r="D41" s="2"/>
      <c r="E41" s="2"/>
      <c r="F41" s="2"/>
      <c r="G41" s="2"/>
      <c r="H41" s="2"/>
      <c r="I41" s="2"/>
      <c r="J41" s="20"/>
      <c r="K41" s="2"/>
      <c r="L41" s="20"/>
      <c r="M41" s="2"/>
      <c r="N41" s="20"/>
      <c r="O41" s="2"/>
      <c r="P41" s="20"/>
      <c r="Q41" s="2"/>
      <c r="R41" s="20"/>
      <c r="S41" s="2"/>
      <c r="T41" s="20"/>
      <c r="U41" s="20"/>
      <c r="V41" s="2"/>
      <c r="W41" s="2"/>
      <c r="X41" s="2"/>
      <c r="Y41" s="2"/>
      <c r="Z41" s="2"/>
      <c r="AA41" s="2"/>
      <c r="AB41" s="2"/>
      <c r="AC41" s="2"/>
      <c r="AD41" s="2"/>
      <c r="AE41" s="2"/>
      <c r="AF41" s="2"/>
      <c r="AG41" s="2"/>
      <c r="AH41" s="2"/>
      <c r="AI41" s="2"/>
      <c r="AJ41" s="2"/>
      <c r="AK41" s="2"/>
      <c r="AL41" s="2"/>
      <c r="AM41" s="2"/>
      <c r="AN41" s="2"/>
      <c r="AO41" s="2"/>
      <c r="AP41" s="2"/>
    </row>
    <row r="42" spans="1:42" ht="15.75" customHeight="1">
      <c r="A42" s="2"/>
      <c r="B42" s="2"/>
      <c r="C42" s="2"/>
      <c r="D42" s="2"/>
      <c r="E42" s="2"/>
      <c r="F42" s="2"/>
      <c r="G42" s="2"/>
      <c r="H42" s="2"/>
      <c r="I42" s="2"/>
      <c r="J42" s="20"/>
      <c r="K42" s="2"/>
      <c r="L42" s="20"/>
      <c r="M42" s="2"/>
      <c r="N42" s="20"/>
      <c r="O42" s="2"/>
      <c r="P42" s="20"/>
      <c r="Q42" s="2"/>
      <c r="R42" s="20"/>
      <c r="S42" s="2"/>
      <c r="T42" s="20"/>
      <c r="U42" s="20"/>
      <c r="V42" s="2"/>
      <c r="W42" s="2"/>
      <c r="X42" s="2"/>
      <c r="Y42" s="2"/>
      <c r="Z42" s="2"/>
      <c r="AA42" s="2"/>
      <c r="AB42" s="2"/>
      <c r="AC42" s="2"/>
      <c r="AD42" s="2"/>
      <c r="AE42" s="2"/>
      <c r="AF42" s="2"/>
      <c r="AG42" s="2"/>
      <c r="AH42" s="2"/>
      <c r="AI42" s="2"/>
      <c r="AJ42" s="2"/>
      <c r="AK42" s="2"/>
      <c r="AL42" s="2"/>
      <c r="AM42" s="2"/>
      <c r="AN42" s="2"/>
      <c r="AO42" s="2"/>
      <c r="AP42" s="2"/>
    </row>
    <row r="43" spans="1:42" ht="15.75" customHeight="1">
      <c r="A43" s="2"/>
      <c r="B43" s="2"/>
      <c r="C43" s="2"/>
      <c r="D43" s="2"/>
      <c r="E43" s="2"/>
      <c r="F43" s="2"/>
      <c r="G43" s="2"/>
      <c r="H43" s="2"/>
      <c r="I43" s="2"/>
      <c r="J43" s="20"/>
      <c r="K43" s="2"/>
      <c r="L43" s="20"/>
      <c r="M43" s="2"/>
      <c r="N43" s="20"/>
      <c r="O43" s="2"/>
      <c r="P43" s="20"/>
      <c r="Q43" s="2"/>
      <c r="R43" s="20"/>
      <c r="S43" s="2"/>
      <c r="T43" s="20"/>
      <c r="U43" s="20"/>
      <c r="V43" s="2"/>
      <c r="W43" s="2"/>
      <c r="X43" s="2"/>
      <c r="Y43" s="2"/>
      <c r="Z43" s="2"/>
      <c r="AA43" s="2"/>
      <c r="AB43" s="2"/>
      <c r="AC43" s="2"/>
      <c r="AD43" s="2"/>
      <c r="AE43" s="2"/>
      <c r="AF43" s="2"/>
      <c r="AG43" s="2"/>
      <c r="AH43" s="2"/>
      <c r="AI43" s="2"/>
      <c r="AJ43" s="2"/>
      <c r="AK43" s="2"/>
      <c r="AL43" s="2"/>
      <c r="AM43" s="2"/>
      <c r="AN43" s="2"/>
      <c r="AO43" s="2"/>
      <c r="AP43" s="2"/>
    </row>
    <row r="44" spans="1:42" ht="15.75" customHeight="1">
      <c r="A44" s="2"/>
      <c r="B44" s="2"/>
      <c r="C44" s="2"/>
      <c r="D44" s="2"/>
      <c r="E44" s="2"/>
      <c r="F44" s="2"/>
      <c r="G44" s="2"/>
      <c r="H44" s="2"/>
      <c r="I44" s="2"/>
      <c r="J44" s="20"/>
      <c r="K44" s="2"/>
      <c r="L44" s="20"/>
      <c r="M44" s="2"/>
      <c r="N44" s="20"/>
      <c r="O44" s="2"/>
      <c r="P44" s="20"/>
      <c r="Q44" s="2"/>
      <c r="R44" s="20"/>
      <c r="S44" s="2"/>
      <c r="T44" s="20"/>
      <c r="U44" s="20"/>
      <c r="V44" s="2"/>
      <c r="W44" s="2"/>
      <c r="X44" s="2"/>
      <c r="Y44" s="2"/>
      <c r="Z44" s="2"/>
      <c r="AA44" s="2"/>
      <c r="AB44" s="2"/>
      <c r="AC44" s="2"/>
      <c r="AD44" s="2"/>
      <c r="AE44" s="2"/>
      <c r="AF44" s="2"/>
      <c r="AG44" s="2"/>
      <c r="AH44" s="2"/>
      <c r="AI44" s="2"/>
      <c r="AJ44" s="2"/>
      <c r="AK44" s="2"/>
      <c r="AL44" s="2"/>
      <c r="AM44" s="2"/>
      <c r="AN44" s="2"/>
      <c r="AO44" s="2"/>
      <c r="AP44" s="2"/>
    </row>
    <row r="45" spans="1:42" ht="15.75" customHeight="1">
      <c r="A45" s="2"/>
      <c r="B45" s="2"/>
      <c r="C45" s="2"/>
      <c r="D45" s="2"/>
      <c r="E45" s="2"/>
      <c r="F45" s="2"/>
      <c r="G45" s="2"/>
      <c r="H45" s="2"/>
      <c r="I45" s="2"/>
      <c r="J45" s="20"/>
      <c r="K45" s="2"/>
      <c r="L45" s="20"/>
      <c r="M45" s="2"/>
      <c r="N45" s="20"/>
      <c r="O45" s="2"/>
      <c r="P45" s="20"/>
      <c r="Q45" s="2"/>
      <c r="R45" s="20"/>
      <c r="S45" s="2"/>
      <c r="T45" s="20"/>
      <c r="U45" s="20"/>
      <c r="V45" s="2"/>
      <c r="W45" s="2"/>
      <c r="X45" s="2"/>
      <c r="Y45" s="2"/>
      <c r="Z45" s="2"/>
      <c r="AA45" s="2"/>
      <c r="AB45" s="2"/>
      <c r="AC45" s="2"/>
      <c r="AD45" s="2"/>
      <c r="AE45" s="2"/>
      <c r="AF45" s="2"/>
      <c r="AG45" s="2"/>
      <c r="AH45" s="2"/>
      <c r="AI45" s="2"/>
      <c r="AJ45" s="2"/>
      <c r="AK45" s="2"/>
      <c r="AL45" s="2"/>
      <c r="AM45" s="2"/>
      <c r="AN45" s="2"/>
      <c r="AO45" s="2"/>
      <c r="AP45" s="2"/>
    </row>
    <row r="46" spans="1:42" ht="15.75" customHeight="1">
      <c r="A46" s="2"/>
      <c r="B46" s="2"/>
      <c r="C46" s="2"/>
      <c r="D46" s="2"/>
      <c r="E46" s="2"/>
      <c r="F46" s="2"/>
      <c r="G46" s="2"/>
      <c r="H46" s="2"/>
      <c r="I46" s="2"/>
      <c r="J46" s="20"/>
      <c r="K46" s="2"/>
      <c r="L46" s="20"/>
      <c r="M46" s="2"/>
      <c r="N46" s="20"/>
      <c r="O46" s="2"/>
      <c r="P46" s="20"/>
      <c r="Q46" s="2"/>
      <c r="R46" s="20"/>
      <c r="S46" s="2"/>
      <c r="T46" s="20"/>
      <c r="U46" s="20"/>
      <c r="V46" s="2"/>
      <c r="W46" s="2"/>
      <c r="X46" s="2"/>
      <c r="Y46" s="2"/>
      <c r="Z46" s="2"/>
      <c r="AA46" s="2"/>
      <c r="AB46" s="2"/>
      <c r="AC46" s="2"/>
      <c r="AD46" s="2"/>
      <c r="AE46" s="2"/>
      <c r="AF46" s="2"/>
      <c r="AG46" s="2"/>
      <c r="AH46" s="2"/>
      <c r="AI46" s="2"/>
      <c r="AJ46" s="2"/>
      <c r="AK46" s="2"/>
      <c r="AL46" s="2"/>
      <c r="AM46" s="2"/>
      <c r="AN46" s="2"/>
      <c r="AO46" s="2"/>
      <c r="AP46" s="2"/>
    </row>
    <row r="47" spans="1:42" ht="15.75" customHeight="1">
      <c r="A47" s="2"/>
      <c r="B47" s="2"/>
      <c r="C47" s="2"/>
      <c r="D47" s="2"/>
      <c r="E47" s="2"/>
      <c r="F47" s="2"/>
      <c r="G47" s="2"/>
      <c r="H47" s="2"/>
      <c r="I47" s="2"/>
      <c r="J47" s="20"/>
      <c r="K47" s="2"/>
      <c r="L47" s="20"/>
      <c r="M47" s="2"/>
      <c r="N47" s="20"/>
      <c r="O47" s="2"/>
      <c r="P47" s="20"/>
      <c r="Q47" s="2"/>
      <c r="R47" s="20"/>
      <c r="S47" s="2"/>
      <c r="T47" s="20"/>
      <c r="U47" s="20"/>
      <c r="V47" s="2"/>
      <c r="W47" s="2"/>
      <c r="X47" s="2"/>
      <c r="Y47" s="2"/>
      <c r="Z47" s="2"/>
      <c r="AA47" s="2"/>
      <c r="AB47" s="2"/>
      <c r="AC47" s="2"/>
      <c r="AD47" s="2"/>
      <c r="AE47" s="2"/>
      <c r="AF47" s="2"/>
      <c r="AG47" s="2"/>
      <c r="AH47" s="2"/>
      <c r="AI47" s="2"/>
      <c r="AJ47" s="2"/>
      <c r="AK47" s="2"/>
      <c r="AL47" s="2"/>
      <c r="AM47" s="2"/>
      <c r="AN47" s="2"/>
      <c r="AO47" s="2"/>
      <c r="AP47" s="2"/>
    </row>
    <row r="48" spans="1:42" ht="15.75" customHeight="1">
      <c r="A48" s="2"/>
      <c r="B48" s="2"/>
      <c r="C48" s="2"/>
      <c r="D48" s="2"/>
      <c r="E48" s="2"/>
      <c r="F48" s="2"/>
      <c r="G48" s="2"/>
      <c r="H48" s="2"/>
      <c r="I48" s="2"/>
      <c r="J48" s="20"/>
      <c r="K48" s="2"/>
      <c r="L48" s="20"/>
      <c r="M48" s="2"/>
      <c r="N48" s="20"/>
      <c r="O48" s="2"/>
      <c r="P48" s="20"/>
      <c r="Q48" s="2"/>
      <c r="R48" s="20"/>
      <c r="S48" s="2"/>
      <c r="T48" s="20"/>
      <c r="U48" s="20"/>
      <c r="V48" s="2"/>
      <c r="W48" s="2"/>
      <c r="X48" s="2"/>
      <c r="Y48" s="2"/>
      <c r="Z48" s="2"/>
      <c r="AA48" s="2"/>
      <c r="AB48" s="2"/>
      <c r="AC48" s="2"/>
      <c r="AD48" s="2"/>
      <c r="AE48" s="2"/>
      <c r="AF48" s="2"/>
      <c r="AG48" s="2"/>
      <c r="AH48" s="2"/>
      <c r="AI48" s="2"/>
      <c r="AJ48" s="2"/>
      <c r="AK48" s="2"/>
      <c r="AL48" s="2"/>
      <c r="AM48" s="2"/>
      <c r="AN48" s="2"/>
      <c r="AO48" s="2"/>
      <c r="AP48" s="2"/>
    </row>
    <row r="49" spans="1:42" ht="15.75" customHeight="1">
      <c r="A49" s="2"/>
      <c r="B49" s="2"/>
      <c r="C49" s="2"/>
      <c r="D49" s="2"/>
      <c r="E49" s="2"/>
      <c r="F49" s="2"/>
      <c r="G49" s="2"/>
      <c r="H49" s="2"/>
      <c r="I49" s="2"/>
      <c r="J49" s="20"/>
      <c r="K49" s="2"/>
      <c r="L49" s="20"/>
      <c r="M49" s="2"/>
      <c r="N49" s="20"/>
      <c r="O49" s="2"/>
      <c r="P49" s="20"/>
      <c r="Q49" s="2"/>
      <c r="R49" s="20"/>
      <c r="S49" s="2"/>
      <c r="T49" s="20"/>
      <c r="U49" s="20"/>
      <c r="V49" s="2"/>
      <c r="W49" s="2"/>
      <c r="X49" s="2"/>
      <c r="Y49" s="2"/>
      <c r="Z49" s="2"/>
      <c r="AA49" s="2"/>
      <c r="AB49" s="2"/>
      <c r="AC49" s="2"/>
      <c r="AD49" s="2"/>
      <c r="AE49" s="2"/>
      <c r="AF49" s="2"/>
      <c r="AG49" s="2"/>
      <c r="AH49" s="2"/>
      <c r="AI49" s="2"/>
      <c r="AJ49" s="2"/>
      <c r="AK49" s="2"/>
      <c r="AL49" s="2"/>
      <c r="AM49" s="2"/>
      <c r="AN49" s="2"/>
      <c r="AO49" s="2"/>
      <c r="AP49" s="2"/>
    </row>
    <row r="50" spans="1:42" ht="15.75" customHeight="1">
      <c r="A50" s="2"/>
      <c r="B50" s="2"/>
      <c r="C50" s="2"/>
      <c r="D50" s="2"/>
      <c r="E50" s="2"/>
      <c r="F50" s="2"/>
      <c r="G50" s="2"/>
      <c r="H50" s="2"/>
      <c r="I50" s="2"/>
      <c r="J50" s="20"/>
      <c r="K50" s="2"/>
      <c r="L50" s="20"/>
      <c r="M50" s="2"/>
      <c r="N50" s="20"/>
      <c r="O50" s="2"/>
      <c r="P50" s="20"/>
      <c r="Q50" s="2"/>
      <c r="R50" s="20"/>
      <c r="S50" s="2"/>
      <c r="T50" s="20"/>
      <c r="U50" s="20"/>
      <c r="V50" s="2"/>
      <c r="W50" s="2"/>
      <c r="X50" s="2"/>
      <c r="Y50" s="2"/>
      <c r="Z50" s="2"/>
      <c r="AA50" s="2"/>
      <c r="AB50" s="2"/>
      <c r="AC50" s="2"/>
      <c r="AD50" s="2"/>
      <c r="AE50" s="2"/>
      <c r="AF50" s="2"/>
      <c r="AG50" s="2"/>
      <c r="AH50" s="2"/>
      <c r="AI50" s="2"/>
      <c r="AJ50" s="2"/>
      <c r="AK50" s="2"/>
      <c r="AL50" s="2"/>
      <c r="AM50" s="2"/>
      <c r="AN50" s="2"/>
      <c r="AO50" s="2"/>
      <c r="AP50" s="2"/>
    </row>
    <row r="51" spans="1:42" ht="15.75" customHeight="1">
      <c r="A51" s="2"/>
      <c r="B51" s="2"/>
      <c r="C51" s="2"/>
      <c r="D51" s="2"/>
      <c r="E51" s="2"/>
      <c r="F51" s="2"/>
      <c r="G51" s="2"/>
      <c r="H51" s="2"/>
      <c r="I51" s="2"/>
      <c r="J51" s="20"/>
      <c r="K51" s="2"/>
      <c r="L51" s="20"/>
      <c r="M51" s="2"/>
      <c r="N51" s="20"/>
      <c r="O51" s="2"/>
      <c r="P51" s="20"/>
      <c r="Q51" s="2"/>
      <c r="R51" s="20"/>
      <c r="S51" s="2"/>
      <c r="T51" s="20"/>
      <c r="U51" s="20"/>
      <c r="V51" s="2"/>
      <c r="W51" s="2"/>
      <c r="X51" s="2"/>
      <c r="Y51" s="2"/>
      <c r="Z51" s="2"/>
      <c r="AA51" s="2"/>
      <c r="AB51" s="2"/>
      <c r="AC51" s="2"/>
      <c r="AD51" s="2"/>
      <c r="AE51" s="2"/>
      <c r="AF51" s="2"/>
      <c r="AG51" s="2"/>
      <c r="AH51" s="2"/>
      <c r="AI51" s="2"/>
      <c r="AJ51" s="2"/>
      <c r="AK51" s="2"/>
      <c r="AL51" s="2"/>
      <c r="AM51" s="2"/>
      <c r="AN51" s="2"/>
      <c r="AO51" s="2"/>
      <c r="AP51" s="2"/>
    </row>
    <row r="52" spans="1:42" ht="15.75" customHeight="1">
      <c r="A52" s="2"/>
      <c r="B52" s="2"/>
      <c r="C52" s="2"/>
      <c r="D52" s="2"/>
      <c r="E52" s="2"/>
      <c r="F52" s="2"/>
      <c r="G52" s="2"/>
      <c r="H52" s="2"/>
      <c r="I52" s="2"/>
      <c r="J52" s="20"/>
      <c r="K52" s="2"/>
      <c r="L52" s="20"/>
      <c r="M52" s="2"/>
      <c r="N52" s="20"/>
      <c r="O52" s="2"/>
      <c r="P52" s="20"/>
      <c r="Q52" s="2"/>
      <c r="R52" s="20"/>
      <c r="S52" s="2"/>
      <c r="T52" s="20"/>
      <c r="U52" s="20"/>
      <c r="V52" s="2"/>
      <c r="W52" s="2"/>
      <c r="X52" s="2"/>
      <c r="Y52" s="2"/>
      <c r="Z52" s="2"/>
      <c r="AA52" s="2"/>
      <c r="AB52" s="2"/>
      <c r="AC52" s="2"/>
      <c r="AD52" s="2"/>
      <c r="AE52" s="2"/>
      <c r="AF52" s="2"/>
      <c r="AG52" s="2"/>
      <c r="AH52" s="2"/>
      <c r="AI52" s="2"/>
      <c r="AJ52" s="2"/>
      <c r="AK52" s="2"/>
      <c r="AL52" s="2"/>
      <c r="AM52" s="2"/>
      <c r="AN52" s="2"/>
      <c r="AO52" s="2"/>
      <c r="AP52" s="2"/>
    </row>
    <row r="53" spans="1:42" ht="15.75" customHeight="1">
      <c r="A53" s="2"/>
      <c r="B53" s="2"/>
      <c r="C53" s="2"/>
      <c r="D53" s="2"/>
      <c r="E53" s="2"/>
      <c r="F53" s="2"/>
      <c r="G53" s="2"/>
      <c r="H53" s="2"/>
      <c r="I53" s="2"/>
      <c r="J53" s="20"/>
      <c r="K53" s="2"/>
      <c r="L53" s="20"/>
      <c r="M53" s="2"/>
      <c r="N53" s="20"/>
      <c r="O53" s="2"/>
      <c r="P53" s="20"/>
      <c r="Q53" s="2"/>
      <c r="R53" s="20"/>
      <c r="S53" s="2"/>
      <c r="T53" s="20"/>
      <c r="U53" s="20"/>
      <c r="V53" s="2"/>
      <c r="W53" s="2"/>
      <c r="X53" s="2"/>
      <c r="Y53" s="2"/>
      <c r="Z53" s="2"/>
      <c r="AA53" s="2"/>
      <c r="AB53" s="2"/>
      <c r="AC53" s="2"/>
      <c r="AD53" s="2"/>
      <c r="AE53" s="2"/>
      <c r="AF53" s="2"/>
      <c r="AG53" s="2"/>
      <c r="AH53" s="2"/>
      <c r="AI53" s="2"/>
      <c r="AJ53" s="2"/>
      <c r="AK53" s="2"/>
      <c r="AL53" s="2"/>
      <c r="AM53" s="2"/>
      <c r="AN53" s="2"/>
      <c r="AO53" s="2"/>
      <c r="AP53" s="2"/>
    </row>
    <row r="54" spans="1:42" ht="15.75" customHeight="1">
      <c r="A54" s="2"/>
      <c r="B54" s="2"/>
      <c r="C54" s="2"/>
      <c r="D54" s="2"/>
      <c r="E54" s="2"/>
      <c r="F54" s="2"/>
      <c r="G54" s="2"/>
      <c r="H54" s="2"/>
      <c r="I54" s="2"/>
      <c r="J54" s="20"/>
      <c r="K54" s="2"/>
      <c r="L54" s="20"/>
      <c r="M54" s="2"/>
      <c r="N54" s="20"/>
      <c r="O54" s="2"/>
      <c r="P54" s="20"/>
      <c r="Q54" s="2"/>
      <c r="R54" s="20"/>
      <c r="S54" s="2"/>
      <c r="T54" s="20"/>
      <c r="U54" s="20"/>
      <c r="V54" s="2"/>
      <c r="W54" s="2"/>
      <c r="X54" s="2"/>
      <c r="Y54" s="2"/>
      <c r="Z54" s="2"/>
      <c r="AA54" s="2"/>
      <c r="AB54" s="2"/>
      <c r="AC54" s="2"/>
      <c r="AD54" s="2"/>
      <c r="AE54" s="2"/>
      <c r="AF54" s="2"/>
      <c r="AG54" s="2"/>
      <c r="AH54" s="2"/>
      <c r="AI54" s="2"/>
      <c r="AJ54" s="2"/>
      <c r="AK54" s="2"/>
      <c r="AL54" s="2"/>
      <c r="AM54" s="2"/>
      <c r="AN54" s="2"/>
      <c r="AO54" s="2"/>
      <c r="AP54" s="2"/>
    </row>
    <row r="55" spans="1:42" ht="15.75" customHeight="1">
      <c r="A55" s="2"/>
      <c r="B55" s="2"/>
      <c r="C55" s="2"/>
      <c r="D55" s="2"/>
      <c r="E55" s="2"/>
      <c r="F55" s="2"/>
      <c r="G55" s="2"/>
      <c r="H55" s="2"/>
      <c r="I55" s="2"/>
      <c r="J55" s="20"/>
      <c r="K55" s="2"/>
      <c r="L55" s="20"/>
      <c r="M55" s="2"/>
      <c r="N55" s="20"/>
      <c r="O55" s="2"/>
      <c r="P55" s="20"/>
      <c r="Q55" s="2"/>
      <c r="R55" s="20"/>
      <c r="S55" s="2"/>
      <c r="T55" s="20"/>
      <c r="U55" s="20"/>
      <c r="V55" s="2"/>
      <c r="W55" s="2"/>
      <c r="X55" s="2"/>
      <c r="Y55" s="2"/>
      <c r="Z55" s="2"/>
      <c r="AA55" s="2"/>
      <c r="AB55" s="2"/>
      <c r="AC55" s="2"/>
      <c r="AD55" s="2"/>
      <c r="AE55" s="2"/>
      <c r="AF55" s="2"/>
      <c r="AG55" s="2"/>
      <c r="AH55" s="2"/>
      <c r="AI55" s="2"/>
      <c r="AJ55" s="2"/>
      <c r="AK55" s="2"/>
      <c r="AL55" s="2"/>
      <c r="AM55" s="2"/>
      <c r="AN55" s="2"/>
      <c r="AO55" s="2"/>
      <c r="AP55" s="2"/>
    </row>
    <row r="56" spans="1:42" ht="15.75" customHeight="1">
      <c r="A56" s="2"/>
      <c r="B56" s="2"/>
      <c r="C56" s="2"/>
      <c r="D56" s="2"/>
      <c r="E56" s="2"/>
      <c r="F56" s="2"/>
      <c r="G56" s="2"/>
      <c r="H56" s="2"/>
      <c r="I56" s="2"/>
      <c r="J56" s="20"/>
      <c r="K56" s="2"/>
      <c r="L56" s="20"/>
      <c r="M56" s="2"/>
      <c r="N56" s="20"/>
      <c r="O56" s="2"/>
      <c r="P56" s="20"/>
      <c r="Q56" s="2"/>
      <c r="R56" s="20"/>
      <c r="S56" s="2"/>
      <c r="T56" s="20"/>
      <c r="U56" s="20"/>
      <c r="V56" s="2"/>
      <c r="W56" s="2"/>
      <c r="X56" s="2"/>
      <c r="Y56" s="2"/>
      <c r="Z56" s="2"/>
      <c r="AA56" s="2"/>
      <c r="AB56" s="2"/>
      <c r="AC56" s="2"/>
      <c r="AD56" s="2"/>
      <c r="AE56" s="2"/>
      <c r="AF56" s="2"/>
      <c r="AG56" s="2"/>
      <c r="AH56" s="2"/>
      <c r="AI56" s="2"/>
      <c r="AJ56" s="2"/>
      <c r="AK56" s="2"/>
      <c r="AL56" s="2"/>
      <c r="AM56" s="2"/>
      <c r="AN56" s="2"/>
      <c r="AO56" s="2"/>
      <c r="AP56" s="2"/>
    </row>
    <row r="57" spans="1:42" ht="15.75" customHeight="1">
      <c r="A57" s="2"/>
      <c r="B57" s="2"/>
      <c r="C57" s="2"/>
      <c r="D57" s="2"/>
      <c r="E57" s="2"/>
      <c r="F57" s="2"/>
      <c r="G57" s="2"/>
      <c r="H57" s="2"/>
      <c r="I57" s="2"/>
      <c r="J57" s="20"/>
      <c r="K57" s="2"/>
      <c r="L57" s="20"/>
      <c r="M57" s="2"/>
      <c r="N57" s="20"/>
      <c r="O57" s="2"/>
      <c r="P57" s="20"/>
      <c r="Q57" s="2"/>
      <c r="R57" s="20"/>
      <c r="S57" s="2"/>
      <c r="T57" s="20"/>
      <c r="U57" s="20"/>
      <c r="V57" s="2"/>
      <c r="W57" s="2"/>
      <c r="X57" s="2"/>
      <c r="Y57" s="2"/>
      <c r="Z57" s="2"/>
      <c r="AA57" s="2"/>
      <c r="AB57" s="2"/>
      <c r="AC57" s="2"/>
      <c r="AD57" s="2"/>
      <c r="AE57" s="2"/>
      <c r="AF57" s="2"/>
      <c r="AG57" s="2"/>
      <c r="AH57" s="2"/>
      <c r="AI57" s="2"/>
      <c r="AJ57" s="2"/>
      <c r="AK57" s="2"/>
      <c r="AL57" s="2"/>
      <c r="AM57" s="2"/>
      <c r="AN57" s="2"/>
      <c r="AO57" s="2"/>
      <c r="AP57" s="2"/>
    </row>
    <row r="58" spans="1:42" ht="15.75" customHeight="1">
      <c r="A58" s="2"/>
      <c r="B58" s="2"/>
      <c r="C58" s="2"/>
      <c r="D58" s="2"/>
      <c r="E58" s="2"/>
      <c r="F58" s="2"/>
      <c r="G58" s="2"/>
      <c r="H58" s="2"/>
      <c r="I58" s="2"/>
      <c r="J58" s="20"/>
      <c r="K58" s="2"/>
      <c r="L58" s="20"/>
      <c r="M58" s="2"/>
      <c r="N58" s="20"/>
      <c r="O58" s="2"/>
      <c r="P58" s="20"/>
      <c r="Q58" s="2"/>
      <c r="R58" s="20"/>
      <c r="S58" s="2"/>
      <c r="T58" s="20"/>
      <c r="U58" s="20"/>
      <c r="V58" s="2"/>
      <c r="W58" s="2"/>
      <c r="X58" s="2"/>
      <c r="Y58" s="2"/>
      <c r="Z58" s="2"/>
      <c r="AA58" s="2"/>
      <c r="AB58" s="2"/>
      <c r="AC58" s="2"/>
      <c r="AD58" s="2"/>
      <c r="AE58" s="2"/>
      <c r="AF58" s="2"/>
      <c r="AG58" s="2"/>
      <c r="AH58" s="2"/>
      <c r="AI58" s="2"/>
      <c r="AJ58" s="2"/>
      <c r="AK58" s="2"/>
      <c r="AL58" s="2"/>
      <c r="AM58" s="2"/>
      <c r="AN58" s="2"/>
      <c r="AO58" s="2"/>
      <c r="AP58" s="2"/>
    </row>
    <row r="59" spans="1:42" ht="15.75" customHeight="1">
      <c r="A59" s="2"/>
      <c r="B59" s="2"/>
      <c r="C59" s="2"/>
      <c r="D59" s="2"/>
      <c r="E59" s="2"/>
      <c r="F59" s="2"/>
      <c r="G59" s="2"/>
      <c r="H59" s="2"/>
      <c r="I59" s="2"/>
      <c r="J59" s="20"/>
      <c r="K59" s="2"/>
      <c r="L59" s="20"/>
      <c r="M59" s="2"/>
      <c r="N59" s="20"/>
      <c r="O59" s="2"/>
      <c r="P59" s="20"/>
      <c r="Q59" s="2"/>
      <c r="R59" s="20"/>
      <c r="S59" s="2"/>
      <c r="T59" s="20"/>
      <c r="U59" s="20"/>
      <c r="V59" s="2"/>
      <c r="W59" s="2"/>
      <c r="X59" s="2"/>
      <c r="Y59" s="2"/>
      <c r="Z59" s="2"/>
      <c r="AA59" s="2"/>
      <c r="AB59" s="2"/>
      <c r="AC59" s="2"/>
      <c r="AD59" s="2"/>
      <c r="AE59" s="2"/>
      <c r="AF59" s="2"/>
      <c r="AG59" s="2"/>
      <c r="AH59" s="2"/>
      <c r="AI59" s="2"/>
      <c r="AJ59" s="2"/>
      <c r="AK59" s="2"/>
      <c r="AL59" s="2"/>
      <c r="AM59" s="2"/>
      <c r="AN59" s="2"/>
      <c r="AO59" s="2"/>
      <c r="AP59" s="2"/>
    </row>
    <row r="60" spans="1:42" ht="15.75" customHeight="1">
      <c r="A60" s="2"/>
      <c r="B60" s="2"/>
      <c r="C60" s="2"/>
      <c r="D60" s="2"/>
      <c r="E60" s="2"/>
      <c r="F60" s="2"/>
      <c r="G60" s="2"/>
      <c r="H60" s="2"/>
      <c r="I60" s="2"/>
      <c r="J60" s="20"/>
      <c r="K60" s="2"/>
      <c r="L60" s="20"/>
      <c r="M60" s="2"/>
      <c r="N60" s="20"/>
      <c r="O60" s="2"/>
      <c r="P60" s="20"/>
      <c r="Q60" s="2"/>
      <c r="R60" s="20"/>
      <c r="S60" s="2"/>
      <c r="T60" s="20"/>
      <c r="U60" s="20"/>
      <c r="V60" s="2"/>
      <c r="W60" s="2"/>
      <c r="X60" s="2"/>
      <c r="Y60" s="2"/>
      <c r="Z60" s="2"/>
      <c r="AA60" s="2"/>
      <c r="AB60" s="2"/>
      <c r="AC60" s="2"/>
      <c r="AD60" s="2"/>
      <c r="AE60" s="2"/>
      <c r="AF60" s="2"/>
      <c r="AG60" s="2"/>
      <c r="AH60" s="2"/>
      <c r="AI60" s="2"/>
      <c r="AJ60" s="2"/>
      <c r="AK60" s="2"/>
      <c r="AL60" s="2"/>
      <c r="AM60" s="2"/>
      <c r="AN60" s="2"/>
      <c r="AO60" s="2"/>
      <c r="AP60" s="2"/>
    </row>
    <row r="61" spans="1:42" ht="15.75" customHeight="1">
      <c r="A61" s="2"/>
      <c r="B61" s="2"/>
      <c r="C61" s="2"/>
      <c r="D61" s="2"/>
      <c r="E61" s="2"/>
      <c r="F61" s="2"/>
      <c r="G61" s="2"/>
      <c r="H61" s="2"/>
      <c r="I61" s="2"/>
      <c r="J61" s="20"/>
      <c r="K61" s="2"/>
      <c r="L61" s="20"/>
      <c r="M61" s="2"/>
      <c r="N61" s="20"/>
      <c r="O61" s="2"/>
      <c r="P61" s="20"/>
      <c r="Q61" s="2"/>
      <c r="R61" s="20"/>
      <c r="S61" s="2"/>
      <c r="T61" s="20"/>
      <c r="U61" s="20"/>
      <c r="V61" s="2"/>
      <c r="W61" s="2"/>
      <c r="X61" s="2"/>
      <c r="Y61" s="2"/>
      <c r="Z61" s="2"/>
      <c r="AA61" s="2"/>
      <c r="AB61" s="2"/>
      <c r="AC61" s="2"/>
      <c r="AD61" s="2"/>
      <c r="AE61" s="2"/>
      <c r="AF61" s="2"/>
      <c r="AG61" s="2"/>
      <c r="AH61" s="2"/>
      <c r="AI61" s="2"/>
      <c r="AJ61" s="2"/>
      <c r="AK61" s="2"/>
      <c r="AL61" s="2"/>
      <c r="AM61" s="2"/>
      <c r="AN61" s="2"/>
      <c r="AO61" s="2"/>
      <c r="AP61" s="2"/>
    </row>
    <row r="62" spans="1:42" ht="15.75" customHeight="1">
      <c r="A62" s="2"/>
      <c r="B62" s="2"/>
      <c r="C62" s="2"/>
      <c r="D62" s="2"/>
      <c r="E62" s="2"/>
      <c r="F62" s="2"/>
      <c r="G62" s="2"/>
      <c r="H62" s="2"/>
      <c r="I62" s="2"/>
      <c r="J62" s="20"/>
      <c r="K62" s="2"/>
      <c r="L62" s="20"/>
      <c r="M62" s="2"/>
      <c r="N62" s="20"/>
      <c r="O62" s="2"/>
      <c r="P62" s="20"/>
      <c r="Q62" s="2"/>
      <c r="R62" s="20"/>
      <c r="S62" s="2"/>
      <c r="T62" s="20"/>
      <c r="U62" s="20"/>
      <c r="V62" s="2"/>
      <c r="W62" s="2"/>
      <c r="X62" s="2"/>
      <c r="Y62" s="2"/>
      <c r="Z62" s="2"/>
      <c r="AA62" s="2"/>
      <c r="AB62" s="2"/>
      <c r="AC62" s="2"/>
      <c r="AD62" s="2"/>
      <c r="AE62" s="2"/>
      <c r="AF62" s="2"/>
      <c r="AG62" s="2"/>
      <c r="AH62" s="2"/>
      <c r="AI62" s="2"/>
      <c r="AJ62" s="2"/>
      <c r="AK62" s="2"/>
      <c r="AL62" s="2"/>
      <c r="AM62" s="2"/>
      <c r="AN62" s="2"/>
      <c r="AO62" s="2"/>
      <c r="AP62" s="2"/>
    </row>
    <row r="63" spans="1:42" ht="15.75" customHeight="1">
      <c r="A63" s="2"/>
      <c r="B63" s="2"/>
      <c r="C63" s="2"/>
      <c r="D63" s="2"/>
      <c r="E63" s="2"/>
      <c r="F63" s="2"/>
      <c r="G63" s="2"/>
      <c r="H63" s="2"/>
      <c r="I63" s="2"/>
      <c r="J63" s="20"/>
      <c r="K63" s="2"/>
      <c r="L63" s="20"/>
      <c r="M63" s="2"/>
      <c r="N63" s="20"/>
      <c r="O63" s="2"/>
      <c r="P63" s="20"/>
      <c r="Q63" s="2"/>
      <c r="R63" s="20"/>
      <c r="S63" s="2"/>
      <c r="T63" s="20"/>
      <c r="U63" s="20"/>
      <c r="V63" s="2"/>
      <c r="W63" s="2"/>
      <c r="X63" s="2"/>
      <c r="Y63" s="2"/>
      <c r="Z63" s="2"/>
      <c r="AA63" s="2"/>
      <c r="AB63" s="2"/>
      <c r="AC63" s="2"/>
      <c r="AD63" s="2"/>
      <c r="AE63" s="2"/>
      <c r="AF63" s="2"/>
      <c r="AG63" s="2"/>
      <c r="AH63" s="2"/>
      <c r="AI63" s="2"/>
      <c r="AJ63" s="2"/>
      <c r="AK63" s="2"/>
      <c r="AL63" s="2"/>
      <c r="AM63" s="2"/>
      <c r="AN63" s="2"/>
      <c r="AO63" s="2"/>
      <c r="AP63" s="2"/>
    </row>
    <row r="64" spans="1:42" ht="15.75" customHeight="1">
      <c r="A64" s="2"/>
      <c r="B64" s="2"/>
      <c r="C64" s="2"/>
      <c r="D64" s="2"/>
      <c r="E64" s="2"/>
      <c r="F64" s="2"/>
      <c r="G64" s="2"/>
      <c r="H64" s="2"/>
      <c r="I64" s="2"/>
      <c r="J64" s="20"/>
      <c r="K64" s="2"/>
      <c r="L64" s="20"/>
      <c r="M64" s="2"/>
      <c r="N64" s="20"/>
      <c r="O64" s="2"/>
      <c r="P64" s="20"/>
      <c r="Q64" s="2"/>
      <c r="R64" s="20"/>
      <c r="S64" s="2"/>
      <c r="T64" s="20"/>
      <c r="U64" s="20"/>
      <c r="V64" s="2"/>
      <c r="W64" s="2"/>
      <c r="X64" s="2"/>
      <c r="Y64" s="2"/>
      <c r="Z64" s="2"/>
      <c r="AA64" s="2"/>
      <c r="AB64" s="2"/>
      <c r="AC64" s="2"/>
      <c r="AD64" s="2"/>
      <c r="AE64" s="2"/>
      <c r="AF64" s="2"/>
      <c r="AG64" s="2"/>
      <c r="AH64" s="2"/>
      <c r="AI64" s="2"/>
      <c r="AJ64" s="2"/>
      <c r="AK64" s="2"/>
      <c r="AL64" s="2"/>
      <c r="AM64" s="2"/>
      <c r="AN64" s="2"/>
      <c r="AO64" s="2"/>
      <c r="AP64" s="2"/>
    </row>
    <row r="65" spans="1:42" ht="15.75" customHeight="1">
      <c r="A65" s="2"/>
      <c r="B65" s="2"/>
      <c r="C65" s="2"/>
      <c r="D65" s="2"/>
      <c r="E65" s="2"/>
      <c r="F65" s="2"/>
      <c r="G65" s="2"/>
      <c r="H65" s="2"/>
      <c r="I65" s="2"/>
      <c r="J65" s="20"/>
      <c r="K65" s="2"/>
      <c r="L65" s="20"/>
      <c r="M65" s="2"/>
      <c r="N65" s="20"/>
      <c r="O65" s="2"/>
      <c r="P65" s="20"/>
      <c r="Q65" s="2"/>
      <c r="R65" s="20"/>
      <c r="S65" s="2"/>
      <c r="T65" s="20"/>
      <c r="U65" s="20"/>
      <c r="V65" s="2"/>
      <c r="W65" s="2"/>
      <c r="X65" s="2"/>
      <c r="Y65" s="2"/>
      <c r="Z65" s="2"/>
      <c r="AA65" s="2"/>
      <c r="AB65" s="2"/>
      <c r="AC65" s="2"/>
      <c r="AD65" s="2"/>
      <c r="AE65" s="2"/>
      <c r="AF65" s="2"/>
      <c r="AG65" s="2"/>
      <c r="AH65" s="2"/>
      <c r="AI65" s="2"/>
      <c r="AJ65" s="2"/>
      <c r="AK65" s="2"/>
      <c r="AL65" s="2"/>
      <c r="AM65" s="2"/>
      <c r="AN65" s="2"/>
      <c r="AO65" s="2"/>
      <c r="AP65" s="2"/>
    </row>
    <row r="66" spans="1:42" ht="15.75" customHeight="1">
      <c r="A66" s="2"/>
      <c r="B66" s="2"/>
      <c r="C66" s="2"/>
      <c r="D66" s="2"/>
      <c r="E66" s="2"/>
      <c r="F66" s="2"/>
      <c r="G66" s="2"/>
      <c r="H66" s="2"/>
      <c r="I66" s="2"/>
      <c r="J66" s="20"/>
      <c r="K66" s="2"/>
      <c r="L66" s="20"/>
      <c r="M66" s="2"/>
      <c r="N66" s="20"/>
      <c r="O66" s="2"/>
      <c r="P66" s="20"/>
      <c r="Q66" s="2"/>
      <c r="R66" s="20"/>
      <c r="S66" s="2"/>
      <c r="T66" s="20"/>
      <c r="U66" s="20"/>
      <c r="V66" s="2"/>
      <c r="W66" s="2"/>
      <c r="X66" s="2"/>
      <c r="Y66" s="2"/>
      <c r="Z66" s="2"/>
      <c r="AA66" s="2"/>
      <c r="AB66" s="2"/>
      <c r="AC66" s="2"/>
      <c r="AD66" s="2"/>
      <c r="AE66" s="2"/>
      <c r="AF66" s="2"/>
      <c r="AG66" s="2"/>
      <c r="AH66" s="2"/>
      <c r="AI66" s="2"/>
      <c r="AJ66" s="2"/>
      <c r="AK66" s="2"/>
      <c r="AL66" s="2"/>
      <c r="AM66" s="2"/>
      <c r="AN66" s="2"/>
      <c r="AO66" s="2"/>
      <c r="AP66" s="2"/>
    </row>
    <row r="67" spans="1:42" ht="15.75" customHeight="1">
      <c r="A67" s="2"/>
      <c r="B67" s="2"/>
      <c r="C67" s="2"/>
      <c r="D67" s="2"/>
      <c r="E67" s="2"/>
      <c r="F67" s="2"/>
      <c r="G67" s="2"/>
      <c r="H67" s="2"/>
      <c r="I67" s="2"/>
      <c r="J67" s="20"/>
      <c r="K67" s="2"/>
      <c r="L67" s="20"/>
      <c r="M67" s="2"/>
      <c r="N67" s="20"/>
      <c r="O67" s="2"/>
      <c r="P67" s="20"/>
      <c r="Q67" s="2"/>
      <c r="R67" s="20"/>
      <c r="S67" s="2"/>
      <c r="T67" s="20"/>
      <c r="U67" s="20"/>
      <c r="V67" s="2"/>
      <c r="W67" s="2"/>
      <c r="X67" s="2"/>
      <c r="Y67" s="2"/>
      <c r="Z67" s="2"/>
      <c r="AA67" s="2"/>
      <c r="AB67" s="2"/>
      <c r="AC67" s="2"/>
      <c r="AD67" s="2"/>
      <c r="AE67" s="2"/>
      <c r="AF67" s="2"/>
      <c r="AG67" s="2"/>
      <c r="AH67" s="2"/>
      <c r="AI67" s="2"/>
      <c r="AJ67" s="2"/>
      <c r="AK67" s="2"/>
      <c r="AL67" s="2"/>
      <c r="AM67" s="2"/>
      <c r="AN67" s="2"/>
      <c r="AO67" s="2"/>
      <c r="AP67" s="2"/>
    </row>
    <row r="68" spans="1:42" ht="15.75" customHeight="1">
      <c r="A68" s="2"/>
      <c r="B68" s="2"/>
      <c r="C68" s="2"/>
      <c r="D68" s="2"/>
      <c r="E68" s="2"/>
      <c r="F68" s="2"/>
      <c r="G68" s="2"/>
      <c r="H68" s="2"/>
      <c r="I68" s="2"/>
      <c r="J68" s="20"/>
      <c r="K68" s="2"/>
      <c r="L68" s="20"/>
      <c r="M68" s="2"/>
      <c r="N68" s="20"/>
      <c r="O68" s="2"/>
      <c r="P68" s="20"/>
      <c r="Q68" s="2"/>
      <c r="R68" s="20"/>
      <c r="S68" s="2"/>
      <c r="T68" s="20"/>
      <c r="U68" s="20"/>
      <c r="V68" s="2"/>
      <c r="W68" s="2"/>
      <c r="X68" s="2"/>
      <c r="Y68" s="2"/>
      <c r="Z68" s="2"/>
      <c r="AA68" s="2"/>
      <c r="AB68" s="2"/>
      <c r="AC68" s="2"/>
      <c r="AD68" s="2"/>
      <c r="AE68" s="2"/>
      <c r="AF68" s="2"/>
      <c r="AG68" s="2"/>
      <c r="AH68" s="2"/>
      <c r="AI68" s="2"/>
      <c r="AJ68" s="2"/>
      <c r="AK68" s="2"/>
      <c r="AL68" s="2"/>
      <c r="AM68" s="2"/>
      <c r="AN68" s="2"/>
      <c r="AO68" s="2"/>
      <c r="AP68" s="2"/>
    </row>
    <row r="69" spans="1:42" ht="15.75" customHeight="1">
      <c r="A69" s="2"/>
      <c r="B69" s="2"/>
      <c r="C69" s="2"/>
      <c r="D69" s="2"/>
      <c r="E69" s="2"/>
      <c r="F69" s="2"/>
      <c r="G69" s="2"/>
      <c r="H69" s="2"/>
      <c r="I69" s="2"/>
      <c r="J69" s="20"/>
      <c r="K69" s="2"/>
      <c r="L69" s="20"/>
      <c r="M69" s="2"/>
      <c r="N69" s="20"/>
      <c r="O69" s="2"/>
      <c r="P69" s="20"/>
      <c r="Q69" s="2"/>
      <c r="R69" s="20"/>
      <c r="S69" s="2"/>
      <c r="T69" s="20"/>
      <c r="U69" s="20"/>
      <c r="V69" s="2"/>
      <c r="W69" s="2"/>
      <c r="X69" s="2"/>
      <c r="Y69" s="2"/>
      <c r="Z69" s="2"/>
      <c r="AA69" s="2"/>
      <c r="AB69" s="2"/>
      <c r="AC69" s="2"/>
      <c r="AD69" s="2"/>
      <c r="AE69" s="2"/>
      <c r="AF69" s="2"/>
      <c r="AG69" s="2"/>
      <c r="AH69" s="2"/>
      <c r="AI69" s="2"/>
      <c r="AJ69" s="2"/>
      <c r="AK69" s="2"/>
      <c r="AL69" s="2"/>
      <c r="AM69" s="2"/>
      <c r="AN69" s="2"/>
      <c r="AO69" s="2"/>
      <c r="AP69" s="2"/>
    </row>
    <row r="70" spans="1:42" ht="15.75" customHeight="1">
      <c r="A70" s="2"/>
      <c r="B70" s="2"/>
      <c r="C70" s="2"/>
      <c r="D70" s="2"/>
      <c r="E70" s="2"/>
      <c r="F70" s="2"/>
      <c r="G70" s="2"/>
      <c r="H70" s="2"/>
      <c r="I70" s="2"/>
      <c r="J70" s="20"/>
      <c r="K70" s="2"/>
      <c r="L70" s="20"/>
      <c r="M70" s="2"/>
      <c r="N70" s="20"/>
      <c r="O70" s="2"/>
      <c r="P70" s="20"/>
      <c r="Q70" s="2"/>
      <c r="R70" s="20"/>
      <c r="S70" s="2"/>
      <c r="T70" s="20"/>
      <c r="U70" s="20"/>
      <c r="V70" s="2"/>
      <c r="W70" s="2"/>
      <c r="X70" s="2"/>
      <c r="Y70" s="2"/>
      <c r="Z70" s="2"/>
      <c r="AA70" s="2"/>
      <c r="AB70" s="2"/>
      <c r="AC70" s="2"/>
      <c r="AD70" s="2"/>
      <c r="AE70" s="2"/>
      <c r="AF70" s="2"/>
      <c r="AG70" s="2"/>
      <c r="AH70" s="2"/>
      <c r="AI70" s="2"/>
      <c r="AJ70" s="2"/>
      <c r="AK70" s="2"/>
      <c r="AL70" s="2"/>
      <c r="AM70" s="2"/>
      <c r="AN70" s="2"/>
      <c r="AO70" s="2"/>
      <c r="AP70" s="2"/>
    </row>
    <row r="71" spans="1:42" ht="15.75" customHeight="1">
      <c r="A71" s="2"/>
      <c r="B71" s="2"/>
      <c r="C71" s="2"/>
      <c r="D71" s="2"/>
      <c r="E71" s="2"/>
      <c r="F71" s="2"/>
      <c r="G71" s="2"/>
      <c r="H71" s="2"/>
      <c r="I71" s="2"/>
      <c r="J71" s="20"/>
      <c r="K71" s="2"/>
      <c r="L71" s="20"/>
      <c r="M71" s="2"/>
      <c r="N71" s="20"/>
      <c r="O71" s="2"/>
      <c r="P71" s="20"/>
      <c r="Q71" s="2"/>
      <c r="R71" s="20"/>
      <c r="S71" s="2"/>
      <c r="T71" s="20"/>
      <c r="U71" s="20"/>
      <c r="V71" s="2"/>
      <c r="W71" s="2"/>
      <c r="X71" s="2"/>
      <c r="Y71" s="2"/>
      <c r="Z71" s="2"/>
      <c r="AA71" s="2"/>
      <c r="AB71" s="2"/>
      <c r="AC71" s="2"/>
      <c r="AD71" s="2"/>
      <c r="AE71" s="2"/>
      <c r="AF71" s="2"/>
      <c r="AG71" s="2"/>
      <c r="AH71" s="2"/>
      <c r="AI71" s="2"/>
      <c r="AJ71" s="2"/>
      <c r="AK71" s="2"/>
      <c r="AL71" s="2"/>
      <c r="AM71" s="2"/>
      <c r="AN71" s="2"/>
      <c r="AO71" s="2"/>
      <c r="AP71" s="2"/>
    </row>
    <row r="72" spans="1:42" ht="15.75" customHeight="1">
      <c r="A72" s="2"/>
      <c r="B72" s="2"/>
      <c r="C72" s="2"/>
      <c r="D72" s="2"/>
      <c r="E72" s="2"/>
      <c r="F72" s="2"/>
      <c r="G72" s="2"/>
      <c r="H72" s="2"/>
      <c r="I72" s="2"/>
      <c r="J72" s="20"/>
      <c r="K72" s="2"/>
      <c r="L72" s="20"/>
      <c r="M72" s="2"/>
      <c r="N72" s="20"/>
      <c r="O72" s="2"/>
      <c r="P72" s="20"/>
      <c r="Q72" s="2"/>
      <c r="R72" s="20"/>
      <c r="S72" s="2"/>
      <c r="T72" s="20"/>
      <c r="U72" s="20"/>
      <c r="V72" s="2"/>
      <c r="W72" s="2"/>
      <c r="X72" s="2"/>
      <c r="Y72" s="2"/>
      <c r="Z72" s="2"/>
      <c r="AA72" s="2"/>
      <c r="AB72" s="2"/>
      <c r="AC72" s="2"/>
      <c r="AD72" s="2"/>
      <c r="AE72" s="2"/>
      <c r="AF72" s="2"/>
      <c r="AG72" s="2"/>
      <c r="AH72" s="2"/>
      <c r="AI72" s="2"/>
      <c r="AJ72" s="2"/>
      <c r="AK72" s="2"/>
      <c r="AL72" s="2"/>
      <c r="AM72" s="2"/>
      <c r="AN72" s="2"/>
      <c r="AO72" s="2"/>
      <c r="AP72" s="2"/>
    </row>
    <row r="73" spans="1:42" ht="15.75" customHeight="1">
      <c r="A73" s="2"/>
      <c r="B73" s="2"/>
      <c r="C73" s="2"/>
      <c r="D73" s="2"/>
      <c r="E73" s="2"/>
      <c r="F73" s="2"/>
      <c r="G73" s="2"/>
      <c r="H73" s="2"/>
      <c r="I73" s="2"/>
      <c r="J73" s="20"/>
      <c r="K73" s="2"/>
      <c r="L73" s="20"/>
      <c r="M73" s="2"/>
      <c r="N73" s="20"/>
      <c r="O73" s="2"/>
      <c r="P73" s="20"/>
      <c r="Q73" s="2"/>
      <c r="R73" s="20"/>
      <c r="S73" s="2"/>
      <c r="T73" s="20"/>
      <c r="U73" s="20"/>
      <c r="V73" s="2"/>
      <c r="W73" s="2"/>
      <c r="X73" s="2"/>
      <c r="Y73" s="2"/>
      <c r="Z73" s="2"/>
      <c r="AA73" s="2"/>
      <c r="AB73" s="2"/>
      <c r="AC73" s="2"/>
      <c r="AD73" s="2"/>
      <c r="AE73" s="2"/>
      <c r="AF73" s="2"/>
      <c r="AG73" s="2"/>
      <c r="AH73" s="2"/>
      <c r="AI73" s="2"/>
      <c r="AJ73" s="2"/>
      <c r="AK73" s="2"/>
      <c r="AL73" s="2"/>
      <c r="AM73" s="2"/>
      <c r="AN73" s="2"/>
      <c r="AO73" s="2"/>
      <c r="AP73" s="2"/>
    </row>
    <row r="74" spans="1:42" ht="15.75" customHeight="1">
      <c r="A74" s="2"/>
      <c r="B74" s="2"/>
      <c r="C74" s="2"/>
      <c r="D74" s="2"/>
      <c r="E74" s="2"/>
      <c r="F74" s="2"/>
      <c r="G74" s="2"/>
      <c r="H74" s="2"/>
      <c r="I74" s="2"/>
      <c r="J74" s="20"/>
      <c r="K74" s="2"/>
      <c r="L74" s="20"/>
      <c r="M74" s="2"/>
      <c r="N74" s="20"/>
      <c r="O74" s="2"/>
      <c r="P74" s="20"/>
      <c r="Q74" s="2"/>
      <c r="R74" s="20"/>
      <c r="S74" s="2"/>
      <c r="T74" s="20"/>
      <c r="U74" s="20"/>
      <c r="V74" s="2"/>
      <c r="W74" s="2"/>
      <c r="X74" s="2"/>
      <c r="Y74" s="2"/>
      <c r="Z74" s="2"/>
      <c r="AA74" s="2"/>
      <c r="AB74" s="2"/>
      <c r="AC74" s="2"/>
      <c r="AD74" s="2"/>
      <c r="AE74" s="2"/>
      <c r="AF74" s="2"/>
      <c r="AG74" s="2"/>
      <c r="AH74" s="2"/>
      <c r="AI74" s="2"/>
      <c r="AJ74" s="2"/>
      <c r="AK74" s="2"/>
      <c r="AL74" s="2"/>
      <c r="AM74" s="2"/>
      <c r="AN74" s="2"/>
      <c r="AO74" s="2"/>
      <c r="AP74" s="2"/>
    </row>
    <row r="75" spans="1:42" ht="15.75" customHeight="1">
      <c r="A75" s="2"/>
      <c r="B75" s="2"/>
      <c r="C75" s="2"/>
      <c r="D75" s="2"/>
      <c r="E75" s="2"/>
      <c r="F75" s="2"/>
      <c r="G75" s="2"/>
      <c r="H75" s="2"/>
      <c r="I75" s="2"/>
      <c r="J75" s="20"/>
      <c r="K75" s="2"/>
      <c r="L75" s="20"/>
      <c r="M75" s="2"/>
      <c r="N75" s="20"/>
      <c r="O75" s="2"/>
      <c r="P75" s="20"/>
      <c r="Q75" s="2"/>
      <c r="R75" s="20"/>
      <c r="S75" s="2"/>
      <c r="T75" s="20"/>
      <c r="U75" s="20"/>
      <c r="V75" s="2"/>
      <c r="W75" s="2"/>
      <c r="X75" s="2"/>
      <c r="Y75" s="2"/>
      <c r="Z75" s="2"/>
      <c r="AA75" s="2"/>
      <c r="AB75" s="2"/>
      <c r="AC75" s="2"/>
      <c r="AD75" s="2"/>
      <c r="AE75" s="2"/>
      <c r="AF75" s="2"/>
      <c r="AG75" s="2"/>
      <c r="AH75" s="2"/>
      <c r="AI75" s="2"/>
      <c r="AJ75" s="2"/>
      <c r="AK75" s="2"/>
      <c r="AL75" s="2"/>
      <c r="AM75" s="2"/>
      <c r="AN75" s="2"/>
      <c r="AO75" s="2"/>
      <c r="AP75" s="2"/>
    </row>
    <row r="76" spans="1:42" ht="15.75" customHeight="1">
      <c r="A76" s="2"/>
      <c r="B76" s="2"/>
      <c r="C76" s="2"/>
      <c r="D76" s="2"/>
      <c r="E76" s="2"/>
      <c r="F76" s="2"/>
      <c r="G76" s="2"/>
      <c r="H76" s="2"/>
      <c r="I76" s="2"/>
      <c r="J76" s="20"/>
      <c r="K76" s="2"/>
      <c r="L76" s="20"/>
      <c r="M76" s="2"/>
      <c r="N76" s="20"/>
      <c r="O76" s="2"/>
      <c r="P76" s="20"/>
      <c r="Q76" s="2"/>
      <c r="R76" s="20"/>
      <c r="S76" s="2"/>
      <c r="T76" s="20"/>
      <c r="U76" s="20"/>
      <c r="V76" s="2"/>
      <c r="W76" s="2"/>
      <c r="X76" s="2"/>
      <c r="Y76" s="2"/>
      <c r="Z76" s="2"/>
      <c r="AA76" s="2"/>
      <c r="AB76" s="2"/>
      <c r="AC76" s="2"/>
      <c r="AD76" s="2"/>
      <c r="AE76" s="2"/>
      <c r="AF76" s="2"/>
      <c r="AG76" s="2"/>
      <c r="AH76" s="2"/>
      <c r="AI76" s="2"/>
      <c r="AJ76" s="2"/>
      <c r="AK76" s="2"/>
      <c r="AL76" s="2"/>
      <c r="AM76" s="2"/>
      <c r="AN76" s="2"/>
      <c r="AO76" s="2"/>
      <c r="AP76" s="2"/>
    </row>
    <row r="77" spans="1:42" ht="15.75" customHeight="1">
      <c r="A77" s="2"/>
      <c r="B77" s="2"/>
      <c r="C77" s="2"/>
      <c r="D77" s="2"/>
      <c r="E77" s="2"/>
      <c r="F77" s="2"/>
      <c r="G77" s="2"/>
      <c r="H77" s="2"/>
      <c r="I77" s="2"/>
      <c r="J77" s="20"/>
      <c r="K77" s="2"/>
      <c r="L77" s="20"/>
      <c r="M77" s="2"/>
      <c r="N77" s="20"/>
      <c r="O77" s="2"/>
      <c r="P77" s="20"/>
      <c r="Q77" s="2"/>
      <c r="R77" s="20"/>
      <c r="S77" s="2"/>
      <c r="T77" s="20"/>
      <c r="U77" s="20"/>
      <c r="V77" s="2"/>
      <c r="W77" s="2"/>
      <c r="X77" s="2"/>
      <c r="Y77" s="2"/>
      <c r="Z77" s="2"/>
      <c r="AA77" s="2"/>
      <c r="AB77" s="2"/>
      <c r="AC77" s="2"/>
      <c r="AD77" s="2"/>
      <c r="AE77" s="2"/>
      <c r="AF77" s="2"/>
      <c r="AG77" s="2"/>
      <c r="AH77" s="2"/>
      <c r="AI77" s="2"/>
      <c r="AJ77" s="2"/>
      <c r="AK77" s="2"/>
      <c r="AL77" s="2"/>
      <c r="AM77" s="2"/>
      <c r="AN77" s="2"/>
      <c r="AO77" s="2"/>
      <c r="AP77" s="2"/>
    </row>
    <row r="78" spans="1:42" ht="15.75" customHeight="1">
      <c r="A78" s="2"/>
      <c r="B78" s="2"/>
      <c r="C78" s="2"/>
      <c r="D78" s="2"/>
      <c r="E78" s="2"/>
      <c r="F78" s="2"/>
      <c r="G78" s="2"/>
      <c r="H78" s="2"/>
      <c r="I78" s="2"/>
      <c r="J78" s="20"/>
      <c r="K78" s="2"/>
      <c r="L78" s="20"/>
      <c r="M78" s="2"/>
      <c r="N78" s="20"/>
      <c r="O78" s="2"/>
      <c r="P78" s="20"/>
      <c r="Q78" s="2"/>
      <c r="R78" s="20"/>
      <c r="S78" s="2"/>
      <c r="T78" s="20"/>
      <c r="U78" s="20"/>
      <c r="V78" s="2"/>
      <c r="W78" s="2"/>
      <c r="X78" s="2"/>
      <c r="Y78" s="2"/>
      <c r="Z78" s="2"/>
      <c r="AA78" s="2"/>
      <c r="AB78" s="2"/>
      <c r="AC78" s="2"/>
      <c r="AD78" s="2"/>
      <c r="AE78" s="2"/>
      <c r="AF78" s="2"/>
      <c r="AG78" s="2"/>
      <c r="AH78" s="2"/>
      <c r="AI78" s="2"/>
      <c r="AJ78" s="2"/>
      <c r="AK78" s="2"/>
      <c r="AL78" s="2"/>
      <c r="AM78" s="2"/>
      <c r="AN78" s="2"/>
      <c r="AO78" s="2"/>
      <c r="AP78" s="2"/>
    </row>
    <row r="79" spans="1:42" ht="15.75" customHeight="1">
      <c r="A79" s="2"/>
      <c r="B79" s="2"/>
      <c r="C79" s="2"/>
      <c r="D79" s="2"/>
      <c r="E79" s="2"/>
      <c r="F79" s="2"/>
      <c r="G79" s="2"/>
      <c r="H79" s="2"/>
      <c r="I79" s="2"/>
      <c r="J79" s="20"/>
      <c r="K79" s="2"/>
      <c r="L79" s="20"/>
      <c r="M79" s="2"/>
      <c r="N79" s="20"/>
      <c r="O79" s="2"/>
      <c r="P79" s="20"/>
      <c r="Q79" s="2"/>
      <c r="R79" s="20"/>
      <c r="S79" s="2"/>
      <c r="T79" s="20"/>
      <c r="U79" s="20"/>
      <c r="V79" s="2"/>
      <c r="W79" s="2"/>
      <c r="X79" s="2"/>
      <c r="Y79" s="2"/>
      <c r="Z79" s="2"/>
      <c r="AA79" s="2"/>
      <c r="AB79" s="2"/>
      <c r="AC79" s="2"/>
      <c r="AD79" s="2"/>
      <c r="AE79" s="2"/>
      <c r="AF79" s="2"/>
      <c r="AG79" s="2"/>
      <c r="AH79" s="2"/>
      <c r="AI79" s="2"/>
      <c r="AJ79" s="2"/>
      <c r="AK79" s="2"/>
      <c r="AL79" s="2"/>
      <c r="AM79" s="2"/>
      <c r="AN79" s="2"/>
      <c r="AO79" s="2"/>
      <c r="AP79" s="2"/>
    </row>
    <row r="80" spans="1:42" ht="15.75" customHeight="1">
      <c r="A80" s="2"/>
      <c r="B80" s="2"/>
      <c r="C80" s="2"/>
      <c r="D80" s="2"/>
      <c r="E80" s="2"/>
      <c r="F80" s="2"/>
      <c r="G80" s="2"/>
      <c r="H80" s="2"/>
      <c r="I80" s="2"/>
      <c r="J80" s="20"/>
      <c r="K80" s="2"/>
      <c r="L80" s="20"/>
      <c r="M80" s="2"/>
      <c r="N80" s="20"/>
      <c r="O80" s="2"/>
      <c r="P80" s="20"/>
      <c r="Q80" s="2"/>
      <c r="R80" s="20"/>
      <c r="S80" s="2"/>
      <c r="T80" s="20"/>
      <c r="U80" s="20"/>
      <c r="V80" s="2"/>
      <c r="W80" s="2"/>
      <c r="X80" s="2"/>
      <c r="Y80" s="2"/>
      <c r="Z80" s="2"/>
      <c r="AA80" s="2"/>
      <c r="AB80" s="2"/>
      <c r="AC80" s="2"/>
      <c r="AD80" s="2"/>
      <c r="AE80" s="2"/>
      <c r="AF80" s="2"/>
      <c r="AG80" s="2"/>
      <c r="AH80" s="2"/>
      <c r="AI80" s="2"/>
      <c r="AJ80" s="2"/>
      <c r="AK80" s="2"/>
      <c r="AL80" s="2"/>
      <c r="AM80" s="2"/>
      <c r="AN80" s="2"/>
      <c r="AO80" s="2"/>
      <c r="AP80" s="2"/>
    </row>
    <row r="81" spans="1:42" ht="15.75" customHeight="1">
      <c r="A81" s="2"/>
      <c r="B81" s="2"/>
      <c r="C81" s="2"/>
      <c r="D81" s="2"/>
      <c r="E81" s="2"/>
      <c r="F81" s="2"/>
      <c r="G81" s="2"/>
      <c r="H81" s="2"/>
      <c r="I81" s="2"/>
      <c r="J81" s="20"/>
      <c r="K81" s="2"/>
      <c r="L81" s="20"/>
      <c r="M81" s="2"/>
      <c r="N81" s="20"/>
      <c r="O81" s="2"/>
      <c r="P81" s="20"/>
      <c r="Q81" s="2"/>
      <c r="R81" s="20"/>
      <c r="S81" s="2"/>
      <c r="T81" s="20"/>
      <c r="U81" s="20"/>
      <c r="V81" s="2"/>
      <c r="W81" s="2"/>
      <c r="X81" s="2"/>
      <c r="Y81" s="2"/>
      <c r="Z81" s="2"/>
      <c r="AA81" s="2"/>
      <c r="AB81" s="2"/>
      <c r="AC81" s="2"/>
      <c r="AD81" s="2"/>
      <c r="AE81" s="2"/>
      <c r="AF81" s="2"/>
      <c r="AG81" s="2"/>
      <c r="AH81" s="2"/>
      <c r="AI81" s="2"/>
      <c r="AJ81" s="2"/>
      <c r="AK81" s="2"/>
      <c r="AL81" s="2"/>
      <c r="AM81" s="2"/>
      <c r="AN81" s="2"/>
      <c r="AO81" s="2"/>
      <c r="AP81" s="2"/>
    </row>
    <row r="82" spans="1:42" ht="15.75" customHeight="1">
      <c r="A82" s="2"/>
      <c r="B82" s="2"/>
      <c r="C82" s="2"/>
      <c r="D82" s="2"/>
      <c r="E82" s="2"/>
      <c r="F82" s="2"/>
      <c r="G82" s="2"/>
      <c r="H82" s="2"/>
      <c r="I82" s="2"/>
      <c r="J82" s="20"/>
      <c r="K82" s="2"/>
      <c r="L82" s="20"/>
      <c r="M82" s="2"/>
      <c r="N82" s="20"/>
      <c r="O82" s="2"/>
      <c r="P82" s="20"/>
      <c r="Q82" s="2"/>
      <c r="R82" s="20"/>
      <c r="S82" s="2"/>
      <c r="T82" s="20"/>
      <c r="U82" s="20"/>
      <c r="V82" s="2"/>
      <c r="W82" s="2"/>
      <c r="X82" s="2"/>
      <c r="Y82" s="2"/>
      <c r="Z82" s="2"/>
      <c r="AA82" s="2"/>
      <c r="AB82" s="2"/>
      <c r="AC82" s="2"/>
      <c r="AD82" s="2"/>
      <c r="AE82" s="2"/>
      <c r="AF82" s="2"/>
      <c r="AG82" s="2"/>
      <c r="AH82" s="2"/>
      <c r="AI82" s="2"/>
      <c r="AJ82" s="2"/>
      <c r="AK82" s="2"/>
      <c r="AL82" s="2"/>
      <c r="AM82" s="2"/>
      <c r="AN82" s="2"/>
      <c r="AO82" s="2"/>
      <c r="AP82" s="2"/>
    </row>
    <row r="83" spans="1:42" ht="15.75" customHeight="1">
      <c r="A83" s="2"/>
      <c r="B83" s="2"/>
      <c r="C83" s="2"/>
      <c r="D83" s="2"/>
      <c r="E83" s="2"/>
      <c r="F83" s="2"/>
      <c r="G83" s="2"/>
      <c r="H83" s="2"/>
      <c r="I83" s="2"/>
      <c r="J83" s="20"/>
      <c r="K83" s="2"/>
      <c r="L83" s="20"/>
      <c r="M83" s="2"/>
      <c r="N83" s="20"/>
      <c r="O83" s="2"/>
      <c r="P83" s="20"/>
      <c r="Q83" s="2"/>
      <c r="R83" s="20"/>
      <c r="S83" s="2"/>
      <c r="T83" s="20"/>
      <c r="U83" s="20"/>
      <c r="V83" s="2"/>
      <c r="W83" s="2"/>
      <c r="X83" s="2"/>
      <c r="Y83" s="2"/>
      <c r="Z83" s="2"/>
      <c r="AA83" s="2"/>
      <c r="AB83" s="2"/>
      <c r="AC83" s="2"/>
      <c r="AD83" s="2"/>
      <c r="AE83" s="2"/>
      <c r="AF83" s="2"/>
      <c r="AG83" s="2"/>
      <c r="AH83" s="2"/>
      <c r="AI83" s="2"/>
      <c r="AJ83" s="2"/>
      <c r="AK83" s="2"/>
      <c r="AL83" s="2"/>
      <c r="AM83" s="2"/>
      <c r="AN83" s="2"/>
      <c r="AO83" s="2"/>
      <c r="AP83" s="2"/>
    </row>
    <row r="84" spans="1:42" ht="15.75" customHeight="1">
      <c r="A84" s="2"/>
      <c r="B84" s="2"/>
      <c r="C84" s="2"/>
      <c r="D84" s="2"/>
      <c r="E84" s="2"/>
      <c r="F84" s="2"/>
      <c r="G84" s="2"/>
      <c r="H84" s="2"/>
      <c r="I84" s="2"/>
      <c r="J84" s="20"/>
      <c r="K84" s="2"/>
      <c r="L84" s="20"/>
      <c r="M84" s="2"/>
      <c r="N84" s="20"/>
      <c r="O84" s="2"/>
      <c r="P84" s="20"/>
      <c r="Q84" s="2"/>
      <c r="R84" s="20"/>
      <c r="S84" s="2"/>
      <c r="T84" s="20"/>
      <c r="U84" s="20"/>
      <c r="V84" s="2"/>
      <c r="W84" s="2"/>
      <c r="X84" s="2"/>
      <c r="Y84" s="2"/>
      <c r="Z84" s="2"/>
      <c r="AA84" s="2"/>
      <c r="AB84" s="2"/>
      <c r="AC84" s="2"/>
      <c r="AD84" s="2"/>
      <c r="AE84" s="2"/>
      <c r="AF84" s="2"/>
      <c r="AG84" s="2"/>
      <c r="AH84" s="2"/>
      <c r="AI84" s="2"/>
      <c r="AJ84" s="2"/>
      <c r="AK84" s="2"/>
      <c r="AL84" s="2"/>
      <c r="AM84" s="2"/>
      <c r="AN84" s="2"/>
      <c r="AO84" s="2"/>
      <c r="AP84" s="2"/>
    </row>
    <row r="85" spans="1:42" ht="15.75" customHeight="1">
      <c r="A85" s="2"/>
      <c r="B85" s="2"/>
      <c r="C85" s="2"/>
      <c r="D85" s="2"/>
      <c r="E85" s="2"/>
      <c r="F85" s="2"/>
      <c r="G85" s="2"/>
      <c r="H85" s="2"/>
      <c r="I85" s="2"/>
      <c r="J85" s="20"/>
      <c r="K85" s="2"/>
      <c r="L85" s="20"/>
      <c r="M85" s="2"/>
      <c r="N85" s="20"/>
      <c r="O85" s="2"/>
      <c r="P85" s="20"/>
      <c r="Q85" s="2"/>
      <c r="R85" s="20"/>
      <c r="S85" s="2"/>
      <c r="T85" s="20"/>
      <c r="U85" s="20"/>
      <c r="V85" s="2"/>
      <c r="W85" s="2"/>
      <c r="X85" s="2"/>
      <c r="Y85" s="2"/>
      <c r="Z85" s="2"/>
      <c r="AA85" s="2"/>
      <c r="AB85" s="2"/>
      <c r="AC85" s="2"/>
      <c r="AD85" s="2"/>
      <c r="AE85" s="2"/>
      <c r="AF85" s="2"/>
      <c r="AG85" s="2"/>
      <c r="AH85" s="2"/>
      <c r="AI85" s="2"/>
      <c r="AJ85" s="2"/>
      <c r="AK85" s="2"/>
      <c r="AL85" s="2"/>
      <c r="AM85" s="2"/>
      <c r="AN85" s="2"/>
      <c r="AO85" s="2"/>
      <c r="AP85" s="2"/>
    </row>
    <row r="86" spans="1:42" ht="15.75" customHeight="1">
      <c r="A86" s="2"/>
      <c r="B86" s="2"/>
      <c r="C86" s="2"/>
      <c r="D86" s="2"/>
      <c r="E86" s="2"/>
      <c r="F86" s="2"/>
      <c r="G86" s="2"/>
      <c r="H86" s="2"/>
      <c r="I86" s="2"/>
      <c r="J86" s="20"/>
      <c r="K86" s="2"/>
      <c r="L86" s="20"/>
      <c r="M86" s="2"/>
      <c r="N86" s="20"/>
      <c r="O86" s="2"/>
      <c r="P86" s="20"/>
      <c r="Q86" s="2"/>
      <c r="R86" s="20"/>
      <c r="S86" s="2"/>
      <c r="T86" s="20"/>
      <c r="U86" s="20"/>
      <c r="V86" s="2"/>
      <c r="W86" s="2"/>
      <c r="X86" s="2"/>
      <c r="Y86" s="2"/>
      <c r="Z86" s="2"/>
      <c r="AA86" s="2"/>
      <c r="AB86" s="2"/>
      <c r="AC86" s="2"/>
      <c r="AD86" s="2"/>
      <c r="AE86" s="2"/>
      <c r="AF86" s="2"/>
      <c r="AG86" s="2"/>
      <c r="AH86" s="2"/>
      <c r="AI86" s="2"/>
      <c r="AJ86" s="2"/>
      <c r="AK86" s="2"/>
      <c r="AL86" s="2"/>
      <c r="AM86" s="2"/>
      <c r="AN86" s="2"/>
      <c r="AO86" s="2"/>
      <c r="AP86" s="2"/>
    </row>
    <row r="87" spans="1:42" ht="15.75" customHeight="1">
      <c r="A87" s="2"/>
      <c r="B87" s="2"/>
      <c r="C87" s="2"/>
      <c r="D87" s="2"/>
      <c r="E87" s="2"/>
      <c r="F87" s="2"/>
      <c r="G87" s="2"/>
      <c r="H87" s="2"/>
      <c r="I87" s="2"/>
      <c r="J87" s="20"/>
      <c r="K87" s="2"/>
      <c r="L87" s="20"/>
      <c r="M87" s="2"/>
      <c r="N87" s="20"/>
      <c r="O87" s="2"/>
      <c r="P87" s="20"/>
      <c r="Q87" s="2"/>
      <c r="R87" s="20"/>
      <c r="S87" s="2"/>
      <c r="T87" s="20"/>
      <c r="U87" s="20"/>
      <c r="V87" s="2"/>
      <c r="W87" s="2"/>
      <c r="X87" s="2"/>
      <c r="Y87" s="2"/>
      <c r="Z87" s="2"/>
      <c r="AA87" s="2"/>
      <c r="AB87" s="2"/>
      <c r="AC87" s="2"/>
      <c r="AD87" s="2"/>
      <c r="AE87" s="2"/>
      <c r="AF87" s="2"/>
      <c r="AG87" s="2"/>
      <c r="AH87" s="2"/>
      <c r="AI87" s="2"/>
      <c r="AJ87" s="2"/>
      <c r="AK87" s="2"/>
      <c r="AL87" s="2"/>
      <c r="AM87" s="2"/>
      <c r="AN87" s="2"/>
      <c r="AO87" s="2"/>
      <c r="AP87" s="2"/>
    </row>
    <row r="88" spans="1:42" ht="15.75" customHeight="1">
      <c r="A88" s="2"/>
      <c r="B88" s="2"/>
      <c r="C88" s="2"/>
      <c r="D88" s="2"/>
      <c r="E88" s="2"/>
      <c r="F88" s="2"/>
      <c r="G88" s="2"/>
      <c r="H88" s="2"/>
      <c r="I88" s="2"/>
      <c r="J88" s="20"/>
      <c r="K88" s="2"/>
      <c r="L88" s="20"/>
      <c r="M88" s="2"/>
      <c r="N88" s="20"/>
      <c r="O88" s="2"/>
      <c r="P88" s="20"/>
      <c r="Q88" s="2"/>
      <c r="R88" s="20"/>
      <c r="S88" s="2"/>
      <c r="T88" s="20"/>
      <c r="U88" s="20"/>
      <c r="V88" s="2"/>
      <c r="W88" s="2"/>
      <c r="X88" s="2"/>
      <c r="Y88" s="2"/>
      <c r="Z88" s="2"/>
      <c r="AA88" s="2"/>
      <c r="AB88" s="2"/>
      <c r="AC88" s="2"/>
      <c r="AD88" s="2"/>
      <c r="AE88" s="2"/>
      <c r="AF88" s="2"/>
      <c r="AG88" s="2"/>
      <c r="AH88" s="2"/>
      <c r="AI88" s="2"/>
      <c r="AJ88" s="2"/>
      <c r="AK88" s="2"/>
      <c r="AL88" s="2"/>
      <c r="AM88" s="2"/>
      <c r="AN88" s="2"/>
      <c r="AO88" s="2"/>
      <c r="AP88" s="2"/>
    </row>
    <row r="89" spans="1:42" ht="15.75" customHeight="1">
      <c r="A89" s="2"/>
      <c r="B89" s="2"/>
      <c r="C89" s="2"/>
      <c r="D89" s="2"/>
      <c r="E89" s="2"/>
      <c r="F89" s="2"/>
      <c r="G89" s="2"/>
      <c r="H89" s="2"/>
      <c r="I89" s="2"/>
      <c r="J89" s="20"/>
      <c r="K89" s="2"/>
      <c r="L89" s="20"/>
      <c r="M89" s="2"/>
      <c r="N89" s="20"/>
      <c r="O89" s="2"/>
      <c r="P89" s="20"/>
      <c r="Q89" s="2"/>
      <c r="R89" s="20"/>
      <c r="S89" s="2"/>
      <c r="T89" s="20"/>
      <c r="U89" s="20"/>
      <c r="V89" s="2"/>
      <c r="W89" s="2"/>
      <c r="X89" s="2"/>
      <c r="Y89" s="2"/>
      <c r="Z89" s="2"/>
      <c r="AA89" s="2"/>
      <c r="AB89" s="2"/>
      <c r="AC89" s="2"/>
      <c r="AD89" s="2"/>
      <c r="AE89" s="2"/>
      <c r="AF89" s="2"/>
      <c r="AG89" s="2"/>
      <c r="AH89" s="2"/>
      <c r="AI89" s="2"/>
      <c r="AJ89" s="2"/>
      <c r="AK89" s="2"/>
      <c r="AL89" s="2"/>
      <c r="AM89" s="2"/>
      <c r="AN89" s="2"/>
      <c r="AO89" s="2"/>
      <c r="AP89" s="2"/>
    </row>
    <row r="90" spans="1:42" ht="15.75" customHeight="1">
      <c r="A90" s="2"/>
      <c r="B90" s="2"/>
      <c r="C90" s="2"/>
      <c r="D90" s="2"/>
      <c r="E90" s="2"/>
      <c r="F90" s="2"/>
      <c r="G90" s="2"/>
      <c r="H90" s="2"/>
      <c r="I90" s="2"/>
      <c r="J90" s="20"/>
      <c r="K90" s="2"/>
      <c r="L90" s="20"/>
      <c r="M90" s="2"/>
      <c r="N90" s="20"/>
      <c r="O90" s="2"/>
      <c r="P90" s="20"/>
      <c r="Q90" s="2"/>
      <c r="R90" s="20"/>
      <c r="S90" s="2"/>
      <c r="T90" s="20"/>
      <c r="U90" s="20"/>
      <c r="V90" s="2"/>
      <c r="W90" s="2"/>
      <c r="X90" s="2"/>
      <c r="Y90" s="2"/>
      <c r="Z90" s="2"/>
      <c r="AA90" s="2"/>
      <c r="AB90" s="2"/>
      <c r="AC90" s="2"/>
      <c r="AD90" s="2"/>
      <c r="AE90" s="2"/>
      <c r="AF90" s="2"/>
      <c r="AG90" s="2"/>
      <c r="AH90" s="2"/>
      <c r="AI90" s="2"/>
      <c r="AJ90" s="2"/>
      <c r="AK90" s="2"/>
      <c r="AL90" s="2"/>
      <c r="AM90" s="2"/>
      <c r="AN90" s="2"/>
      <c r="AO90" s="2"/>
      <c r="AP90" s="2"/>
    </row>
    <row r="91" spans="1:42" ht="15.75" customHeight="1">
      <c r="A91" s="2"/>
      <c r="B91" s="2"/>
      <c r="C91" s="2"/>
      <c r="D91" s="2"/>
      <c r="E91" s="2"/>
      <c r="F91" s="2"/>
      <c r="G91" s="2"/>
      <c r="H91" s="2"/>
      <c r="I91" s="2"/>
      <c r="J91" s="20"/>
      <c r="K91" s="2"/>
      <c r="L91" s="20"/>
      <c r="M91" s="2"/>
      <c r="N91" s="20"/>
      <c r="O91" s="2"/>
      <c r="P91" s="20"/>
      <c r="Q91" s="2"/>
      <c r="R91" s="20"/>
      <c r="S91" s="2"/>
      <c r="T91" s="20"/>
      <c r="U91" s="20"/>
      <c r="V91" s="2"/>
      <c r="W91" s="2"/>
      <c r="X91" s="2"/>
      <c r="Y91" s="2"/>
      <c r="Z91" s="2"/>
      <c r="AA91" s="2"/>
      <c r="AB91" s="2"/>
      <c r="AC91" s="2"/>
      <c r="AD91" s="2"/>
      <c r="AE91" s="2"/>
      <c r="AF91" s="2"/>
      <c r="AG91" s="2"/>
      <c r="AH91" s="2"/>
      <c r="AI91" s="2"/>
      <c r="AJ91" s="2"/>
      <c r="AK91" s="2"/>
      <c r="AL91" s="2"/>
      <c r="AM91" s="2"/>
      <c r="AN91" s="2"/>
      <c r="AO91" s="2"/>
      <c r="AP91" s="2"/>
    </row>
    <row r="92" spans="1:42" ht="15.75" customHeight="1">
      <c r="A92" s="2"/>
      <c r="B92" s="2"/>
      <c r="C92" s="2"/>
      <c r="D92" s="2"/>
      <c r="E92" s="2"/>
      <c r="F92" s="2"/>
      <c r="G92" s="2"/>
      <c r="H92" s="2"/>
      <c r="I92" s="2"/>
      <c r="J92" s="20"/>
      <c r="K92" s="2"/>
      <c r="L92" s="20"/>
      <c r="M92" s="2"/>
      <c r="N92" s="20"/>
      <c r="O92" s="2"/>
      <c r="P92" s="20"/>
      <c r="Q92" s="2"/>
      <c r="R92" s="20"/>
      <c r="S92" s="2"/>
      <c r="T92" s="20"/>
      <c r="U92" s="20"/>
      <c r="V92" s="2"/>
      <c r="W92" s="2"/>
      <c r="X92" s="2"/>
      <c r="Y92" s="2"/>
      <c r="Z92" s="2"/>
      <c r="AA92" s="2"/>
      <c r="AB92" s="2"/>
      <c r="AC92" s="2"/>
      <c r="AD92" s="2"/>
      <c r="AE92" s="2"/>
      <c r="AF92" s="2"/>
      <c r="AG92" s="2"/>
      <c r="AH92" s="2"/>
      <c r="AI92" s="2"/>
      <c r="AJ92" s="2"/>
      <c r="AK92" s="2"/>
      <c r="AL92" s="2"/>
      <c r="AM92" s="2"/>
      <c r="AN92" s="2"/>
      <c r="AO92" s="2"/>
      <c r="AP92" s="2"/>
    </row>
    <row r="93" spans="1:42" ht="15.75" customHeight="1">
      <c r="A93" s="2"/>
      <c r="B93" s="2"/>
      <c r="C93" s="2"/>
      <c r="D93" s="2"/>
      <c r="E93" s="2"/>
      <c r="F93" s="2"/>
      <c r="G93" s="2"/>
      <c r="H93" s="2"/>
      <c r="I93" s="2"/>
      <c r="J93" s="20"/>
      <c r="K93" s="2"/>
      <c r="L93" s="20"/>
      <c r="M93" s="2"/>
      <c r="N93" s="20"/>
      <c r="O93" s="2"/>
      <c r="P93" s="20"/>
      <c r="Q93" s="2"/>
      <c r="R93" s="20"/>
      <c r="S93" s="2"/>
      <c r="T93" s="20"/>
      <c r="U93" s="20"/>
      <c r="V93" s="2"/>
      <c r="W93" s="2"/>
      <c r="X93" s="2"/>
      <c r="Y93" s="2"/>
      <c r="Z93" s="2"/>
      <c r="AA93" s="2"/>
      <c r="AB93" s="2"/>
      <c r="AC93" s="2"/>
      <c r="AD93" s="2"/>
      <c r="AE93" s="2"/>
      <c r="AF93" s="2"/>
      <c r="AG93" s="2"/>
      <c r="AH93" s="2"/>
      <c r="AI93" s="2"/>
      <c r="AJ93" s="2"/>
      <c r="AK93" s="2"/>
      <c r="AL93" s="2"/>
      <c r="AM93" s="2"/>
      <c r="AN93" s="2"/>
      <c r="AO93" s="2"/>
      <c r="AP93" s="2"/>
    </row>
    <row r="94" spans="1:42" ht="15.75" customHeight="1">
      <c r="A94" s="2"/>
      <c r="B94" s="2"/>
      <c r="C94" s="2"/>
      <c r="D94" s="2"/>
      <c r="E94" s="2"/>
      <c r="F94" s="2"/>
      <c r="G94" s="2"/>
      <c r="H94" s="2"/>
      <c r="I94" s="2"/>
      <c r="J94" s="20"/>
      <c r="K94" s="2"/>
      <c r="L94" s="20"/>
      <c r="M94" s="2"/>
      <c r="N94" s="20"/>
      <c r="O94" s="2"/>
      <c r="P94" s="20"/>
      <c r="Q94" s="2"/>
      <c r="R94" s="20"/>
      <c r="S94" s="2"/>
      <c r="T94" s="20"/>
      <c r="U94" s="20"/>
      <c r="V94" s="2"/>
      <c r="W94" s="2"/>
      <c r="X94" s="2"/>
      <c r="Y94" s="2"/>
      <c r="Z94" s="2"/>
      <c r="AA94" s="2"/>
      <c r="AB94" s="2"/>
      <c r="AC94" s="2"/>
      <c r="AD94" s="2"/>
      <c r="AE94" s="2"/>
      <c r="AF94" s="2"/>
      <c r="AG94" s="2"/>
      <c r="AH94" s="2"/>
      <c r="AI94" s="2"/>
      <c r="AJ94" s="2"/>
      <c r="AK94" s="2"/>
      <c r="AL94" s="2"/>
      <c r="AM94" s="2"/>
      <c r="AN94" s="2"/>
      <c r="AO94" s="2"/>
      <c r="AP94" s="2"/>
    </row>
    <row r="95" spans="1:42" ht="15.75" customHeight="1">
      <c r="A95" s="2"/>
      <c r="B95" s="2"/>
      <c r="C95" s="2"/>
      <c r="D95" s="2"/>
      <c r="E95" s="2"/>
      <c r="F95" s="2"/>
      <c r="G95" s="2"/>
      <c r="H95" s="2"/>
      <c r="I95" s="2"/>
      <c r="J95" s="20"/>
      <c r="K95" s="2"/>
      <c r="L95" s="20"/>
      <c r="M95" s="2"/>
      <c r="N95" s="20"/>
      <c r="O95" s="2"/>
      <c r="P95" s="20"/>
      <c r="Q95" s="2"/>
      <c r="R95" s="20"/>
      <c r="S95" s="2"/>
      <c r="T95" s="20"/>
      <c r="U95" s="20"/>
      <c r="V95" s="2"/>
      <c r="W95" s="2"/>
      <c r="X95" s="2"/>
      <c r="Y95" s="2"/>
      <c r="Z95" s="2"/>
      <c r="AA95" s="2"/>
      <c r="AB95" s="2"/>
      <c r="AC95" s="2"/>
      <c r="AD95" s="2"/>
      <c r="AE95" s="2"/>
      <c r="AF95" s="2"/>
      <c r="AG95" s="2"/>
      <c r="AH95" s="2"/>
      <c r="AI95" s="2"/>
      <c r="AJ95" s="2"/>
      <c r="AK95" s="2"/>
      <c r="AL95" s="2"/>
      <c r="AM95" s="2"/>
      <c r="AN95" s="2"/>
      <c r="AO95" s="2"/>
      <c r="AP95" s="2"/>
    </row>
    <row r="96" spans="1:42" ht="15.75" customHeight="1">
      <c r="A96" s="2"/>
      <c r="B96" s="2"/>
      <c r="C96" s="2"/>
      <c r="D96" s="2"/>
      <c r="E96" s="2"/>
      <c r="F96" s="2"/>
      <c r="G96" s="2"/>
      <c r="H96" s="2"/>
      <c r="I96" s="2"/>
      <c r="J96" s="20"/>
      <c r="K96" s="2"/>
      <c r="L96" s="20"/>
      <c r="M96" s="2"/>
      <c r="N96" s="20"/>
      <c r="O96" s="2"/>
      <c r="P96" s="20"/>
      <c r="Q96" s="2"/>
      <c r="R96" s="20"/>
      <c r="S96" s="2"/>
      <c r="T96" s="20"/>
      <c r="U96" s="20"/>
      <c r="V96" s="2"/>
      <c r="W96" s="2"/>
      <c r="X96" s="2"/>
      <c r="Y96" s="2"/>
      <c r="Z96" s="2"/>
      <c r="AA96" s="2"/>
      <c r="AB96" s="2"/>
      <c r="AC96" s="2"/>
      <c r="AD96" s="2"/>
      <c r="AE96" s="2"/>
      <c r="AF96" s="2"/>
      <c r="AG96" s="2"/>
      <c r="AH96" s="2"/>
      <c r="AI96" s="2"/>
      <c r="AJ96" s="2"/>
      <c r="AK96" s="2"/>
      <c r="AL96" s="2"/>
      <c r="AM96" s="2"/>
      <c r="AN96" s="2"/>
      <c r="AO96" s="2"/>
      <c r="AP96" s="2"/>
    </row>
    <row r="97" spans="1:42" ht="15.75" customHeight="1">
      <c r="A97" s="2"/>
      <c r="B97" s="2"/>
      <c r="C97" s="2"/>
      <c r="D97" s="2"/>
      <c r="E97" s="2"/>
      <c r="F97" s="2"/>
      <c r="G97" s="2"/>
      <c r="H97" s="2"/>
      <c r="I97" s="2"/>
      <c r="J97" s="20"/>
      <c r="K97" s="2"/>
      <c r="L97" s="20"/>
      <c r="M97" s="2"/>
      <c r="N97" s="20"/>
      <c r="O97" s="2"/>
      <c r="P97" s="20"/>
      <c r="Q97" s="2"/>
      <c r="R97" s="20"/>
      <c r="S97" s="2"/>
      <c r="T97" s="20"/>
      <c r="U97" s="20"/>
      <c r="V97" s="2"/>
      <c r="W97" s="2"/>
      <c r="X97" s="2"/>
      <c r="Y97" s="2"/>
      <c r="Z97" s="2"/>
      <c r="AA97" s="2"/>
      <c r="AB97" s="2"/>
      <c r="AC97" s="2"/>
      <c r="AD97" s="2"/>
      <c r="AE97" s="2"/>
      <c r="AF97" s="2"/>
      <c r="AG97" s="2"/>
      <c r="AH97" s="2"/>
      <c r="AI97" s="2"/>
      <c r="AJ97" s="2"/>
      <c r="AK97" s="2"/>
      <c r="AL97" s="2"/>
      <c r="AM97" s="2"/>
      <c r="AN97" s="2"/>
      <c r="AO97" s="2"/>
      <c r="AP97" s="2"/>
    </row>
    <row r="98" spans="1:42" ht="15.75" customHeight="1">
      <c r="A98" s="2"/>
      <c r="B98" s="2"/>
      <c r="C98" s="2"/>
      <c r="D98" s="2"/>
      <c r="E98" s="2"/>
      <c r="F98" s="2"/>
      <c r="G98" s="2"/>
      <c r="H98" s="2"/>
      <c r="I98" s="2"/>
      <c r="J98" s="20"/>
      <c r="K98" s="2"/>
      <c r="L98" s="20"/>
      <c r="M98" s="2"/>
      <c r="N98" s="20"/>
      <c r="O98" s="2"/>
      <c r="P98" s="20"/>
      <c r="Q98" s="2"/>
      <c r="R98" s="20"/>
      <c r="S98" s="2"/>
      <c r="T98" s="20"/>
      <c r="U98" s="20"/>
      <c r="V98" s="2"/>
      <c r="W98" s="2"/>
      <c r="X98" s="2"/>
      <c r="Y98" s="2"/>
      <c r="Z98" s="2"/>
      <c r="AA98" s="2"/>
      <c r="AB98" s="2"/>
      <c r="AC98" s="2"/>
      <c r="AD98" s="2"/>
      <c r="AE98" s="2"/>
      <c r="AF98" s="2"/>
      <c r="AG98" s="2"/>
      <c r="AH98" s="2"/>
      <c r="AI98" s="2"/>
      <c r="AJ98" s="2"/>
      <c r="AK98" s="2"/>
      <c r="AL98" s="2"/>
      <c r="AM98" s="2"/>
      <c r="AN98" s="2"/>
      <c r="AO98" s="2"/>
      <c r="AP98" s="2"/>
    </row>
    <row r="99" spans="1:42" ht="15.75" customHeight="1">
      <c r="A99" s="2"/>
      <c r="B99" s="2"/>
      <c r="C99" s="2"/>
      <c r="D99" s="2"/>
      <c r="E99" s="2"/>
      <c r="F99" s="2"/>
      <c r="G99" s="2"/>
      <c r="H99" s="2"/>
      <c r="I99" s="2"/>
      <c r="J99" s="20"/>
      <c r="K99" s="2"/>
      <c r="L99" s="20"/>
      <c r="M99" s="2"/>
      <c r="N99" s="20"/>
      <c r="O99" s="2"/>
      <c r="P99" s="20"/>
      <c r="Q99" s="2"/>
      <c r="R99" s="20"/>
      <c r="S99" s="2"/>
      <c r="T99" s="20"/>
      <c r="U99" s="20"/>
      <c r="V99" s="2"/>
      <c r="W99" s="2"/>
      <c r="X99" s="2"/>
      <c r="Y99" s="2"/>
      <c r="Z99" s="2"/>
      <c r="AA99" s="2"/>
      <c r="AB99" s="2"/>
      <c r="AC99" s="2"/>
      <c r="AD99" s="2"/>
      <c r="AE99" s="2"/>
      <c r="AF99" s="2"/>
      <c r="AG99" s="2"/>
      <c r="AH99" s="2"/>
      <c r="AI99" s="2"/>
      <c r="AJ99" s="2"/>
      <c r="AK99" s="2"/>
      <c r="AL99" s="2"/>
      <c r="AM99" s="2"/>
      <c r="AN99" s="2"/>
      <c r="AO99" s="2"/>
      <c r="AP99" s="2"/>
    </row>
    <row r="100" spans="1:42" ht="15.75" customHeight="1">
      <c r="A100" s="2"/>
      <c r="B100" s="2"/>
      <c r="C100" s="2"/>
      <c r="D100" s="2"/>
      <c r="E100" s="2"/>
      <c r="F100" s="2"/>
      <c r="G100" s="2"/>
      <c r="H100" s="2"/>
      <c r="I100" s="2"/>
      <c r="J100" s="20"/>
      <c r="K100" s="2"/>
      <c r="L100" s="20"/>
      <c r="M100" s="2"/>
      <c r="N100" s="20"/>
      <c r="O100" s="2"/>
      <c r="P100" s="20"/>
      <c r="Q100" s="2"/>
      <c r="R100" s="20"/>
      <c r="S100" s="2"/>
      <c r="T100" s="20"/>
      <c r="U100" s="20"/>
      <c r="V100" s="2"/>
      <c r="W100" s="2"/>
      <c r="X100" s="2"/>
      <c r="Y100" s="2"/>
      <c r="Z100" s="2"/>
      <c r="AA100" s="2"/>
      <c r="AB100" s="2"/>
      <c r="AC100" s="2"/>
      <c r="AD100" s="2"/>
      <c r="AE100" s="2"/>
      <c r="AF100" s="2"/>
      <c r="AG100" s="2"/>
      <c r="AH100" s="2"/>
      <c r="AI100" s="2"/>
      <c r="AJ100" s="2"/>
      <c r="AK100" s="2"/>
      <c r="AL100" s="2"/>
      <c r="AM100" s="2"/>
      <c r="AN100" s="2"/>
      <c r="AO100" s="2"/>
      <c r="AP100" s="2"/>
    </row>
    <row r="101" spans="1:42" ht="15.75" customHeight="1">
      <c r="A101" s="2"/>
      <c r="B101" s="2"/>
      <c r="C101" s="2"/>
      <c r="D101" s="2"/>
      <c r="E101" s="2"/>
      <c r="F101" s="2"/>
      <c r="G101" s="2"/>
      <c r="H101" s="2"/>
      <c r="I101" s="2"/>
      <c r="J101" s="20"/>
      <c r="K101" s="2"/>
      <c r="L101" s="20"/>
      <c r="M101" s="2"/>
      <c r="N101" s="20"/>
      <c r="O101" s="2"/>
      <c r="P101" s="20"/>
      <c r="Q101" s="2"/>
      <c r="R101" s="20"/>
      <c r="S101" s="2"/>
      <c r="T101" s="20"/>
      <c r="U101" s="20"/>
      <c r="V101" s="2"/>
      <c r="W101" s="2"/>
      <c r="X101" s="2"/>
      <c r="Y101" s="2"/>
      <c r="Z101" s="2"/>
      <c r="AA101" s="2"/>
      <c r="AB101" s="2"/>
      <c r="AC101" s="2"/>
      <c r="AD101" s="2"/>
      <c r="AE101" s="2"/>
      <c r="AF101" s="2"/>
      <c r="AG101" s="2"/>
      <c r="AH101" s="2"/>
      <c r="AI101" s="2"/>
      <c r="AJ101" s="2"/>
      <c r="AK101" s="2"/>
      <c r="AL101" s="2"/>
      <c r="AM101" s="2"/>
      <c r="AN101" s="2"/>
      <c r="AO101" s="2"/>
      <c r="AP101" s="2"/>
    </row>
    <row r="102" spans="1:42" ht="15.75" customHeight="1">
      <c r="A102" s="2"/>
      <c r="B102" s="2"/>
      <c r="C102" s="2"/>
      <c r="D102" s="2"/>
      <c r="E102" s="2"/>
      <c r="F102" s="2"/>
      <c r="G102" s="2"/>
      <c r="H102" s="2"/>
      <c r="I102" s="2"/>
      <c r="J102" s="20"/>
      <c r="K102" s="2"/>
      <c r="L102" s="20"/>
      <c r="M102" s="2"/>
      <c r="N102" s="20"/>
      <c r="O102" s="2"/>
      <c r="P102" s="20"/>
      <c r="Q102" s="2"/>
      <c r="R102" s="20"/>
      <c r="S102" s="2"/>
      <c r="T102" s="20"/>
      <c r="U102" s="20"/>
      <c r="V102" s="2"/>
      <c r="W102" s="2"/>
      <c r="X102" s="2"/>
      <c r="Y102" s="2"/>
      <c r="Z102" s="2"/>
      <c r="AA102" s="2"/>
      <c r="AB102" s="2"/>
      <c r="AC102" s="2"/>
      <c r="AD102" s="2"/>
      <c r="AE102" s="2"/>
      <c r="AF102" s="2"/>
      <c r="AG102" s="2"/>
      <c r="AH102" s="2"/>
      <c r="AI102" s="2"/>
      <c r="AJ102" s="2"/>
      <c r="AK102" s="2"/>
      <c r="AL102" s="2"/>
      <c r="AM102" s="2"/>
      <c r="AN102" s="2"/>
      <c r="AO102" s="2"/>
      <c r="AP102" s="2"/>
    </row>
    <row r="103" spans="1:42" ht="15.75" customHeight="1">
      <c r="A103" s="2"/>
      <c r="B103" s="2"/>
      <c r="C103" s="2"/>
      <c r="D103" s="2"/>
      <c r="E103" s="2"/>
      <c r="F103" s="2"/>
      <c r="G103" s="2"/>
      <c r="H103" s="2"/>
      <c r="I103" s="2"/>
      <c r="J103" s="20"/>
      <c r="K103" s="2"/>
      <c r="L103" s="20"/>
      <c r="M103" s="2"/>
      <c r="N103" s="20"/>
      <c r="O103" s="2"/>
      <c r="P103" s="20"/>
      <c r="Q103" s="2"/>
      <c r="R103" s="20"/>
      <c r="S103" s="2"/>
      <c r="T103" s="20"/>
      <c r="U103" s="20"/>
      <c r="V103" s="2"/>
      <c r="W103" s="2"/>
      <c r="X103" s="2"/>
      <c r="Y103" s="2"/>
      <c r="Z103" s="2"/>
      <c r="AA103" s="2"/>
      <c r="AB103" s="2"/>
      <c r="AC103" s="2"/>
      <c r="AD103" s="2"/>
      <c r="AE103" s="2"/>
      <c r="AF103" s="2"/>
      <c r="AG103" s="2"/>
      <c r="AH103" s="2"/>
      <c r="AI103" s="2"/>
      <c r="AJ103" s="2"/>
      <c r="AK103" s="2"/>
      <c r="AL103" s="2"/>
      <c r="AM103" s="2"/>
      <c r="AN103" s="2"/>
      <c r="AO103" s="2"/>
      <c r="AP103" s="2"/>
    </row>
    <row r="104" spans="1:42" ht="15.75" customHeight="1">
      <c r="A104" s="2"/>
      <c r="B104" s="2"/>
      <c r="C104" s="2"/>
      <c r="D104" s="2"/>
      <c r="E104" s="2"/>
      <c r="F104" s="2"/>
      <c r="G104" s="2"/>
      <c r="H104" s="2"/>
      <c r="I104" s="2"/>
      <c r="J104" s="20"/>
      <c r="K104" s="2"/>
      <c r="L104" s="20"/>
      <c r="M104" s="2"/>
      <c r="N104" s="20"/>
      <c r="O104" s="2"/>
      <c r="P104" s="20"/>
      <c r="Q104" s="2"/>
      <c r="R104" s="20"/>
      <c r="S104" s="2"/>
      <c r="T104" s="20"/>
      <c r="U104" s="20"/>
      <c r="V104" s="2"/>
      <c r="W104" s="2"/>
      <c r="X104" s="2"/>
      <c r="Y104" s="2"/>
      <c r="Z104" s="2"/>
      <c r="AA104" s="2"/>
      <c r="AB104" s="2"/>
      <c r="AC104" s="2"/>
      <c r="AD104" s="2"/>
      <c r="AE104" s="2"/>
      <c r="AF104" s="2"/>
      <c r="AG104" s="2"/>
      <c r="AH104" s="2"/>
      <c r="AI104" s="2"/>
      <c r="AJ104" s="2"/>
      <c r="AK104" s="2"/>
      <c r="AL104" s="2"/>
      <c r="AM104" s="2"/>
      <c r="AN104" s="2"/>
      <c r="AO104" s="2"/>
      <c r="AP104" s="2"/>
    </row>
    <row r="105" spans="1:42" ht="15.75" customHeight="1">
      <c r="A105" s="2"/>
      <c r="B105" s="2"/>
      <c r="C105" s="2"/>
      <c r="D105" s="2"/>
      <c r="E105" s="2"/>
      <c r="F105" s="2"/>
      <c r="G105" s="2"/>
      <c r="H105" s="2"/>
      <c r="I105" s="2"/>
      <c r="J105" s="20"/>
      <c r="K105" s="2"/>
      <c r="L105" s="20"/>
      <c r="M105" s="2"/>
      <c r="N105" s="20"/>
      <c r="O105" s="2"/>
      <c r="P105" s="20"/>
      <c r="Q105" s="2"/>
      <c r="R105" s="20"/>
      <c r="S105" s="2"/>
      <c r="T105" s="20"/>
      <c r="U105" s="20"/>
      <c r="V105" s="2"/>
      <c r="W105" s="2"/>
      <c r="X105" s="2"/>
      <c r="Y105" s="2"/>
      <c r="Z105" s="2"/>
      <c r="AA105" s="2"/>
      <c r="AB105" s="2"/>
      <c r="AC105" s="2"/>
      <c r="AD105" s="2"/>
      <c r="AE105" s="2"/>
      <c r="AF105" s="2"/>
      <c r="AG105" s="2"/>
      <c r="AH105" s="2"/>
      <c r="AI105" s="2"/>
      <c r="AJ105" s="2"/>
      <c r="AK105" s="2"/>
      <c r="AL105" s="2"/>
      <c r="AM105" s="2"/>
      <c r="AN105" s="2"/>
      <c r="AO105" s="2"/>
      <c r="AP105" s="2"/>
    </row>
    <row r="106" spans="1:42" ht="15.75" customHeight="1">
      <c r="A106" s="2"/>
      <c r="B106" s="2"/>
      <c r="C106" s="2"/>
      <c r="D106" s="2"/>
      <c r="E106" s="2"/>
      <c r="F106" s="2"/>
      <c r="G106" s="2"/>
      <c r="H106" s="2"/>
      <c r="I106" s="2"/>
      <c r="J106" s="20"/>
      <c r="K106" s="2"/>
      <c r="L106" s="20"/>
      <c r="M106" s="2"/>
      <c r="N106" s="20"/>
      <c r="O106" s="2"/>
      <c r="P106" s="20"/>
      <c r="Q106" s="2"/>
      <c r="R106" s="20"/>
      <c r="S106" s="2"/>
      <c r="T106" s="20"/>
      <c r="U106" s="20"/>
      <c r="V106" s="2"/>
      <c r="W106" s="2"/>
      <c r="X106" s="2"/>
      <c r="Y106" s="2"/>
      <c r="Z106" s="2"/>
      <c r="AA106" s="2"/>
      <c r="AB106" s="2"/>
      <c r="AC106" s="2"/>
      <c r="AD106" s="2"/>
      <c r="AE106" s="2"/>
      <c r="AF106" s="2"/>
      <c r="AG106" s="2"/>
      <c r="AH106" s="2"/>
      <c r="AI106" s="2"/>
      <c r="AJ106" s="2"/>
      <c r="AK106" s="2"/>
      <c r="AL106" s="2"/>
      <c r="AM106" s="2"/>
      <c r="AN106" s="2"/>
      <c r="AO106" s="2"/>
      <c r="AP106" s="2"/>
    </row>
    <row r="107" spans="1:42" ht="15.75" customHeight="1">
      <c r="A107" s="2"/>
      <c r="B107" s="2"/>
      <c r="C107" s="2"/>
      <c r="D107" s="2"/>
      <c r="E107" s="2"/>
      <c r="F107" s="2"/>
      <c r="G107" s="2"/>
      <c r="H107" s="2"/>
      <c r="I107" s="2"/>
      <c r="J107" s="20"/>
      <c r="K107" s="2"/>
      <c r="L107" s="20"/>
      <c r="M107" s="2"/>
      <c r="N107" s="20"/>
      <c r="O107" s="2"/>
      <c r="P107" s="20"/>
      <c r="Q107" s="2"/>
      <c r="R107" s="20"/>
      <c r="S107" s="2"/>
      <c r="T107" s="20"/>
      <c r="U107" s="20"/>
      <c r="V107" s="2"/>
      <c r="W107" s="2"/>
      <c r="X107" s="2"/>
      <c r="Y107" s="2"/>
      <c r="Z107" s="2"/>
      <c r="AA107" s="2"/>
      <c r="AB107" s="2"/>
      <c r="AC107" s="2"/>
      <c r="AD107" s="2"/>
      <c r="AE107" s="2"/>
      <c r="AF107" s="2"/>
      <c r="AG107" s="2"/>
      <c r="AH107" s="2"/>
      <c r="AI107" s="2"/>
      <c r="AJ107" s="2"/>
      <c r="AK107" s="2"/>
      <c r="AL107" s="2"/>
      <c r="AM107" s="2"/>
      <c r="AN107" s="2"/>
      <c r="AO107" s="2"/>
      <c r="AP107" s="2"/>
    </row>
    <row r="108" spans="1:42" ht="15.75" customHeight="1">
      <c r="A108" s="2"/>
      <c r="B108" s="2"/>
      <c r="C108" s="2"/>
      <c r="D108" s="2"/>
      <c r="E108" s="2"/>
      <c r="F108" s="2"/>
      <c r="G108" s="2"/>
      <c r="H108" s="2"/>
      <c r="I108" s="2"/>
      <c r="J108" s="20"/>
      <c r="K108" s="2"/>
      <c r="L108" s="20"/>
      <c r="M108" s="2"/>
      <c r="N108" s="20"/>
      <c r="O108" s="2"/>
      <c r="P108" s="20"/>
      <c r="Q108" s="2"/>
      <c r="R108" s="20"/>
      <c r="S108" s="2"/>
      <c r="T108" s="20"/>
      <c r="U108" s="20"/>
      <c r="V108" s="2"/>
      <c r="W108" s="2"/>
      <c r="X108" s="2"/>
      <c r="Y108" s="2"/>
      <c r="Z108" s="2"/>
      <c r="AA108" s="2"/>
      <c r="AB108" s="2"/>
      <c r="AC108" s="2"/>
      <c r="AD108" s="2"/>
      <c r="AE108" s="2"/>
      <c r="AF108" s="2"/>
      <c r="AG108" s="2"/>
      <c r="AH108" s="2"/>
      <c r="AI108" s="2"/>
      <c r="AJ108" s="2"/>
      <c r="AK108" s="2"/>
      <c r="AL108" s="2"/>
      <c r="AM108" s="2"/>
      <c r="AN108" s="2"/>
      <c r="AO108" s="2"/>
      <c r="AP108" s="2"/>
    </row>
    <row r="109" spans="1:42" ht="15.75" customHeight="1">
      <c r="A109" s="2"/>
      <c r="B109" s="2"/>
      <c r="C109" s="2"/>
      <c r="D109" s="2"/>
      <c r="E109" s="2"/>
      <c r="F109" s="2"/>
      <c r="G109" s="2"/>
      <c r="H109" s="2"/>
      <c r="I109" s="2"/>
      <c r="J109" s="20"/>
      <c r="K109" s="2"/>
      <c r="L109" s="20"/>
      <c r="M109" s="2"/>
      <c r="N109" s="20"/>
      <c r="O109" s="2"/>
      <c r="P109" s="20"/>
      <c r="Q109" s="2"/>
      <c r="R109" s="20"/>
      <c r="S109" s="2"/>
      <c r="T109" s="20"/>
      <c r="U109" s="20"/>
      <c r="V109" s="2"/>
      <c r="W109" s="2"/>
      <c r="X109" s="2"/>
      <c r="Y109" s="2"/>
      <c r="Z109" s="2"/>
      <c r="AA109" s="2"/>
      <c r="AB109" s="2"/>
      <c r="AC109" s="2"/>
      <c r="AD109" s="2"/>
      <c r="AE109" s="2"/>
      <c r="AF109" s="2"/>
      <c r="AG109" s="2"/>
      <c r="AH109" s="2"/>
      <c r="AI109" s="2"/>
      <c r="AJ109" s="2"/>
      <c r="AK109" s="2"/>
      <c r="AL109" s="2"/>
      <c r="AM109" s="2"/>
      <c r="AN109" s="2"/>
      <c r="AO109" s="2"/>
      <c r="AP109" s="2"/>
    </row>
    <row r="110" spans="1:42" ht="15.75" customHeight="1">
      <c r="A110" s="2"/>
      <c r="B110" s="2"/>
      <c r="C110" s="2"/>
      <c r="D110" s="2"/>
      <c r="E110" s="2"/>
      <c r="F110" s="2"/>
      <c r="G110" s="2"/>
      <c r="H110" s="2"/>
      <c r="I110" s="2"/>
      <c r="J110" s="20"/>
      <c r="K110" s="2"/>
      <c r="L110" s="20"/>
      <c r="M110" s="2"/>
      <c r="N110" s="20"/>
      <c r="O110" s="2"/>
      <c r="P110" s="20"/>
      <c r="Q110" s="2"/>
      <c r="R110" s="20"/>
      <c r="S110" s="2"/>
      <c r="T110" s="20"/>
      <c r="U110" s="20"/>
      <c r="V110" s="2"/>
      <c r="W110" s="2"/>
      <c r="X110" s="2"/>
      <c r="Y110" s="2"/>
      <c r="Z110" s="2"/>
      <c r="AA110" s="2"/>
      <c r="AB110" s="2"/>
      <c r="AC110" s="2"/>
      <c r="AD110" s="2"/>
      <c r="AE110" s="2"/>
      <c r="AF110" s="2"/>
      <c r="AG110" s="2"/>
      <c r="AH110" s="2"/>
      <c r="AI110" s="2"/>
      <c r="AJ110" s="2"/>
      <c r="AK110" s="2"/>
      <c r="AL110" s="2"/>
      <c r="AM110" s="2"/>
      <c r="AN110" s="2"/>
      <c r="AO110" s="2"/>
      <c r="AP110" s="2"/>
    </row>
    <row r="111" spans="1:42" ht="15.75" customHeight="1">
      <c r="A111" s="2"/>
      <c r="B111" s="2"/>
      <c r="C111" s="2"/>
      <c r="D111" s="2"/>
      <c r="E111" s="2"/>
      <c r="F111" s="2"/>
      <c r="G111" s="2"/>
      <c r="H111" s="2"/>
      <c r="I111" s="2"/>
      <c r="J111" s="20"/>
      <c r="K111" s="2"/>
      <c r="L111" s="20"/>
      <c r="M111" s="2"/>
      <c r="N111" s="20"/>
      <c r="O111" s="2"/>
      <c r="P111" s="20"/>
      <c r="Q111" s="2"/>
      <c r="R111" s="20"/>
      <c r="S111" s="2"/>
      <c r="T111" s="20"/>
      <c r="U111" s="20"/>
      <c r="V111" s="2"/>
      <c r="W111" s="2"/>
      <c r="X111" s="2"/>
      <c r="Y111" s="2"/>
      <c r="Z111" s="2"/>
      <c r="AA111" s="2"/>
      <c r="AB111" s="2"/>
      <c r="AC111" s="2"/>
      <c r="AD111" s="2"/>
      <c r="AE111" s="2"/>
      <c r="AF111" s="2"/>
      <c r="AG111" s="2"/>
      <c r="AH111" s="2"/>
      <c r="AI111" s="2"/>
      <c r="AJ111" s="2"/>
      <c r="AK111" s="2"/>
      <c r="AL111" s="2"/>
      <c r="AM111" s="2"/>
      <c r="AN111" s="2"/>
      <c r="AO111" s="2"/>
      <c r="AP111" s="2"/>
    </row>
    <row r="112" spans="1:42" ht="15.75" customHeight="1">
      <c r="A112" s="2"/>
      <c r="B112" s="2"/>
      <c r="C112" s="2"/>
      <c r="D112" s="2"/>
      <c r="E112" s="2"/>
      <c r="F112" s="2"/>
      <c r="G112" s="2"/>
      <c r="H112" s="2"/>
      <c r="I112" s="2"/>
      <c r="J112" s="20"/>
      <c r="K112" s="2"/>
      <c r="L112" s="20"/>
      <c r="M112" s="2"/>
      <c r="N112" s="20"/>
      <c r="O112" s="2"/>
      <c r="P112" s="20"/>
      <c r="Q112" s="2"/>
      <c r="R112" s="20"/>
      <c r="S112" s="2"/>
      <c r="T112" s="20"/>
      <c r="U112" s="20"/>
      <c r="V112" s="2"/>
      <c r="W112" s="2"/>
      <c r="X112" s="2"/>
      <c r="Y112" s="2"/>
      <c r="Z112" s="2"/>
      <c r="AA112" s="2"/>
      <c r="AB112" s="2"/>
      <c r="AC112" s="2"/>
      <c r="AD112" s="2"/>
      <c r="AE112" s="2"/>
      <c r="AF112" s="2"/>
      <c r="AG112" s="2"/>
      <c r="AH112" s="2"/>
      <c r="AI112" s="2"/>
      <c r="AJ112" s="2"/>
      <c r="AK112" s="2"/>
      <c r="AL112" s="2"/>
      <c r="AM112" s="2"/>
      <c r="AN112" s="2"/>
      <c r="AO112" s="2"/>
      <c r="AP112" s="2"/>
    </row>
    <row r="113" spans="1:42" ht="15.75" customHeight="1">
      <c r="A113" s="2"/>
      <c r="B113" s="2"/>
      <c r="C113" s="2"/>
      <c r="D113" s="2"/>
      <c r="E113" s="2"/>
      <c r="F113" s="2"/>
      <c r="G113" s="2"/>
      <c r="H113" s="2"/>
      <c r="I113" s="2"/>
      <c r="J113" s="20"/>
      <c r="K113" s="2"/>
      <c r="L113" s="20"/>
      <c r="M113" s="2"/>
      <c r="N113" s="20"/>
      <c r="O113" s="2"/>
      <c r="P113" s="20"/>
      <c r="Q113" s="2"/>
      <c r="R113" s="20"/>
      <c r="S113" s="2"/>
      <c r="T113" s="20"/>
      <c r="U113" s="20"/>
      <c r="V113" s="2"/>
      <c r="W113" s="2"/>
      <c r="X113" s="2"/>
      <c r="Y113" s="2"/>
      <c r="Z113" s="2"/>
      <c r="AA113" s="2"/>
      <c r="AB113" s="2"/>
      <c r="AC113" s="2"/>
      <c r="AD113" s="2"/>
      <c r="AE113" s="2"/>
      <c r="AF113" s="2"/>
      <c r="AG113" s="2"/>
      <c r="AH113" s="2"/>
      <c r="AI113" s="2"/>
      <c r="AJ113" s="2"/>
      <c r="AK113" s="2"/>
      <c r="AL113" s="2"/>
      <c r="AM113" s="2"/>
      <c r="AN113" s="2"/>
      <c r="AO113" s="2"/>
      <c r="AP113" s="2"/>
    </row>
    <row r="114" spans="1:42" ht="15.75" customHeight="1">
      <c r="A114" s="2"/>
      <c r="B114" s="2"/>
      <c r="C114" s="2"/>
      <c r="D114" s="2"/>
      <c r="E114" s="2"/>
      <c r="F114" s="2"/>
      <c r="G114" s="2"/>
      <c r="H114" s="2"/>
      <c r="I114" s="2"/>
      <c r="J114" s="20"/>
      <c r="K114" s="2"/>
      <c r="L114" s="20"/>
      <c r="M114" s="2"/>
      <c r="N114" s="20"/>
      <c r="O114" s="2"/>
      <c r="P114" s="20"/>
      <c r="Q114" s="2"/>
      <c r="R114" s="20"/>
      <c r="S114" s="2"/>
      <c r="T114" s="20"/>
      <c r="U114" s="20"/>
      <c r="V114" s="2"/>
      <c r="W114" s="2"/>
      <c r="X114" s="2"/>
      <c r="Y114" s="2"/>
      <c r="Z114" s="2"/>
      <c r="AA114" s="2"/>
      <c r="AB114" s="2"/>
      <c r="AC114" s="2"/>
      <c r="AD114" s="2"/>
      <c r="AE114" s="2"/>
      <c r="AF114" s="2"/>
      <c r="AG114" s="2"/>
      <c r="AH114" s="2"/>
      <c r="AI114" s="2"/>
      <c r="AJ114" s="2"/>
      <c r="AK114" s="2"/>
      <c r="AL114" s="2"/>
      <c r="AM114" s="2"/>
      <c r="AN114" s="2"/>
      <c r="AO114" s="2"/>
      <c r="AP114" s="2"/>
    </row>
    <row r="115" spans="1:42" ht="15.75" customHeight="1">
      <c r="A115" s="2"/>
      <c r="B115" s="2"/>
      <c r="C115" s="2"/>
      <c r="D115" s="2"/>
      <c r="E115" s="2"/>
      <c r="F115" s="2"/>
      <c r="G115" s="2"/>
      <c r="H115" s="2"/>
      <c r="I115" s="2"/>
      <c r="J115" s="20"/>
      <c r="K115" s="2"/>
      <c r="L115" s="20"/>
      <c r="M115" s="2"/>
      <c r="N115" s="20"/>
      <c r="O115" s="2"/>
      <c r="P115" s="20"/>
      <c r="Q115" s="2"/>
      <c r="R115" s="20"/>
      <c r="S115" s="2"/>
      <c r="T115" s="20"/>
      <c r="U115" s="20"/>
      <c r="V115" s="2"/>
      <c r="W115" s="2"/>
      <c r="X115" s="2"/>
      <c r="Y115" s="2"/>
      <c r="Z115" s="2"/>
      <c r="AA115" s="2"/>
      <c r="AB115" s="2"/>
      <c r="AC115" s="2"/>
      <c r="AD115" s="2"/>
      <c r="AE115" s="2"/>
      <c r="AF115" s="2"/>
      <c r="AG115" s="2"/>
      <c r="AH115" s="2"/>
      <c r="AI115" s="2"/>
      <c r="AJ115" s="2"/>
      <c r="AK115" s="2"/>
      <c r="AL115" s="2"/>
      <c r="AM115" s="2"/>
      <c r="AN115" s="2"/>
      <c r="AO115" s="2"/>
      <c r="AP115" s="2"/>
    </row>
    <row r="116" spans="1:42" ht="15.75" customHeight="1">
      <c r="A116" s="2"/>
      <c r="B116" s="2"/>
      <c r="C116" s="2"/>
      <c r="D116" s="2"/>
      <c r="E116" s="2"/>
      <c r="F116" s="2"/>
      <c r="G116" s="2"/>
      <c r="H116" s="2"/>
      <c r="I116" s="2"/>
      <c r="J116" s="20"/>
      <c r="K116" s="2"/>
      <c r="L116" s="20"/>
      <c r="M116" s="2"/>
      <c r="N116" s="20"/>
      <c r="O116" s="2"/>
      <c r="P116" s="20"/>
      <c r="Q116" s="2"/>
      <c r="R116" s="20"/>
      <c r="S116" s="2"/>
      <c r="T116" s="20"/>
      <c r="U116" s="20"/>
      <c r="V116" s="2"/>
      <c r="W116" s="2"/>
      <c r="X116" s="2"/>
      <c r="Y116" s="2"/>
      <c r="Z116" s="2"/>
      <c r="AA116" s="2"/>
      <c r="AB116" s="2"/>
      <c r="AC116" s="2"/>
      <c r="AD116" s="2"/>
      <c r="AE116" s="2"/>
      <c r="AF116" s="2"/>
      <c r="AG116" s="2"/>
      <c r="AH116" s="2"/>
      <c r="AI116" s="2"/>
      <c r="AJ116" s="2"/>
      <c r="AK116" s="2"/>
      <c r="AL116" s="2"/>
      <c r="AM116" s="2"/>
      <c r="AN116" s="2"/>
      <c r="AO116" s="2"/>
      <c r="AP116" s="2"/>
    </row>
    <row r="117" spans="1:42" ht="15.75" customHeight="1">
      <c r="A117" s="2"/>
      <c r="B117" s="2"/>
      <c r="C117" s="2"/>
      <c r="D117" s="2"/>
      <c r="E117" s="2"/>
      <c r="F117" s="2"/>
      <c r="G117" s="2"/>
      <c r="H117" s="2"/>
      <c r="I117" s="2"/>
      <c r="J117" s="20"/>
      <c r="K117" s="2"/>
      <c r="L117" s="20"/>
      <c r="M117" s="2"/>
      <c r="N117" s="20"/>
      <c r="O117" s="2"/>
      <c r="P117" s="20"/>
      <c r="Q117" s="2"/>
      <c r="R117" s="20"/>
      <c r="S117" s="2"/>
      <c r="T117" s="20"/>
      <c r="U117" s="20"/>
      <c r="V117" s="2"/>
      <c r="W117" s="2"/>
      <c r="X117" s="2"/>
      <c r="Y117" s="2"/>
      <c r="Z117" s="2"/>
      <c r="AA117" s="2"/>
      <c r="AB117" s="2"/>
      <c r="AC117" s="2"/>
      <c r="AD117" s="2"/>
      <c r="AE117" s="2"/>
      <c r="AF117" s="2"/>
      <c r="AG117" s="2"/>
      <c r="AH117" s="2"/>
      <c r="AI117" s="2"/>
      <c r="AJ117" s="2"/>
      <c r="AK117" s="2"/>
      <c r="AL117" s="2"/>
      <c r="AM117" s="2"/>
      <c r="AN117" s="2"/>
      <c r="AO117" s="2"/>
      <c r="AP117" s="2"/>
    </row>
    <row r="118" spans="1:42" ht="15.75" customHeight="1">
      <c r="A118" s="2"/>
      <c r="B118" s="2"/>
      <c r="C118" s="2"/>
      <c r="D118" s="2"/>
      <c r="E118" s="2"/>
      <c r="F118" s="2"/>
      <c r="G118" s="2"/>
      <c r="H118" s="2"/>
      <c r="I118" s="2"/>
      <c r="J118" s="20"/>
      <c r="K118" s="2"/>
      <c r="L118" s="20"/>
      <c r="M118" s="2"/>
      <c r="N118" s="20"/>
      <c r="O118" s="2"/>
      <c r="P118" s="20"/>
      <c r="Q118" s="2"/>
      <c r="R118" s="20"/>
      <c r="S118" s="2"/>
      <c r="T118" s="20"/>
      <c r="U118" s="20"/>
      <c r="V118" s="2"/>
      <c r="W118" s="2"/>
      <c r="X118" s="2"/>
      <c r="Y118" s="2"/>
      <c r="Z118" s="2"/>
      <c r="AA118" s="2"/>
      <c r="AB118" s="2"/>
      <c r="AC118" s="2"/>
      <c r="AD118" s="2"/>
      <c r="AE118" s="2"/>
      <c r="AF118" s="2"/>
      <c r="AG118" s="2"/>
      <c r="AH118" s="2"/>
      <c r="AI118" s="2"/>
      <c r="AJ118" s="2"/>
      <c r="AK118" s="2"/>
      <c r="AL118" s="2"/>
      <c r="AM118" s="2"/>
      <c r="AN118" s="2"/>
      <c r="AO118" s="2"/>
      <c r="AP118" s="2"/>
    </row>
    <row r="119" spans="1:42" ht="15.75" customHeight="1">
      <c r="A119" s="2"/>
      <c r="B119" s="2"/>
      <c r="C119" s="2"/>
      <c r="D119" s="2"/>
      <c r="E119" s="2"/>
      <c r="F119" s="2"/>
      <c r="G119" s="2"/>
      <c r="H119" s="2"/>
      <c r="I119" s="2"/>
      <c r="J119" s="20"/>
      <c r="K119" s="2"/>
      <c r="L119" s="20"/>
      <c r="M119" s="2"/>
      <c r="N119" s="20"/>
      <c r="O119" s="2"/>
      <c r="P119" s="20"/>
      <c r="Q119" s="2"/>
      <c r="R119" s="20"/>
      <c r="S119" s="2"/>
      <c r="T119" s="20"/>
      <c r="U119" s="20"/>
      <c r="V119" s="2"/>
      <c r="W119" s="2"/>
      <c r="X119" s="2"/>
      <c r="Y119" s="2"/>
      <c r="Z119" s="2"/>
      <c r="AA119" s="2"/>
      <c r="AB119" s="2"/>
      <c r="AC119" s="2"/>
      <c r="AD119" s="2"/>
      <c r="AE119" s="2"/>
      <c r="AF119" s="2"/>
      <c r="AG119" s="2"/>
      <c r="AH119" s="2"/>
      <c r="AI119" s="2"/>
      <c r="AJ119" s="2"/>
      <c r="AK119" s="2"/>
      <c r="AL119" s="2"/>
      <c r="AM119" s="2"/>
      <c r="AN119" s="2"/>
      <c r="AO119" s="2"/>
      <c r="AP119" s="2"/>
    </row>
    <row r="120" spans="1:42" ht="15.75" customHeight="1">
      <c r="A120" s="2"/>
      <c r="B120" s="2"/>
      <c r="C120" s="2"/>
      <c r="D120" s="2"/>
      <c r="E120" s="2"/>
      <c r="F120" s="2"/>
      <c r="G120" s="2"/>
      <c r="H120" s="2"/>
      <c r="I120" s="2"/>
      <c r="J120" s="20"/>
      <c r="K120" s="2"/>
      <c r="L120" s="20"/>
      <c r="M120" s="2"/>
      <c r="N120" s="20"/>
      <c r="O120" s="2"/>
      <c r="P120" s="20"/>
      <c r="Q120" s="2"/>
      <c r="R120" s="20"/>
      <c r="S120" s="2"/>
      <c r="T120" s="20"/>
      <c r="U120" s="20"/>
      <c r="V120" s="2"/>
      <c r="W120" s="2"/>
      <c r="X120" s="2"/>
      <c r="Y120" s="2"/>
      <c r="Z120" s="2"/>
      <c r="AA120" s="2"/>
      <c r="AB120" s="2"/>
      <c r="AC120" s="2"/>
      <c r="AD120" s="2"/>
      <c r="AE120" s="2"/>
      <c r="AF120" s="2"/>
      <c r="AG120" s="2"/>
      <c r="AH120" s="2"/>
      <c r="AI120" s="2"/>
      <c r="AJ120" s="2"/>
      <c r="AK120" s="2"/>
      <c r="AL120" s="2"/>
      <c r="AM120" s="2"/>
      <c r="AN120" s="2"/>
      <c r="AO120" s="2"/>
      <c r="AP120" s="2"/>
    </row>
    <row r="121" spans="1:42" ht="15.75" customHeight="1">
      <c r="A121" s="2"/>
      <c r="B121" s="2"/>
      <c r="C121" s="2"/>
      <c r="D121" s="2"/>
      <c r="E121" s="2"/>
      <c r="F121" s="2"/>
      <c r="G121" s="2"/>
      <c r="H121" s="2"/>
      <c r="I121" s="2"/>
      <c r="J121" s="20"/>
      <c r="K121" s="2"/>
      <c r="L121" s="20"/>
      <c r="M121" s="2"/>
      <c r="N121" s="20"/>
      <c r="O121" s="2"/>
      <c r="P121" s="20"/>
      <c r="Q121" s="2"/>
      <c r="R121" s="20"/>
      <c r="S121" s="2"/>
      <c r="T121" s="20"/>
      <c r="U121" s="20"/>
      <c r="V121" s="2"/>
      <c r="W121" s="2"/>
      <c r="X121" s="2"/>
      <c r="Y121" s="2"/>
      <c r="Z121" s="2"/>
      <c r="AA121" s="2"/>
      <c r="AB121" s="2"/>
      <c r="AC121" s="2"/>
      <c r="AD121" s="2"/>
      <c r="AE121" s="2"/>
      <c r="AF121" s="2"/>
      <c r="AG121" s="2"/>
      <c r="AH121" s="2"/>
      <c r="AI121" s="2"/>
      <c r="AJ121" s="2"/>
      <c r="AK121" s="2"/>
      <c r="AL121" s="2"/>
      <c r="AM121" s="2"/>
      <c r="AN121" s="2"/>
      <c r="AO121" s="2"/>
      <c r="AP121" s="2"/>
    </row>
    <row r="122" spans="1:42" ht="15.75" customHeight="1">
      <c r="A122" s="2"/>
      <c r="B122" s="2"/>
      <c r="C122" s="2"/>
      <c r="D122" s="2"/>
      <c r="E122" s="2"/>
      <c r="F122" s="2"/>
      <c r="G122" s="2"/>
      <c r="H122" s="2"/>
      <c r="I122" s="2"/>
      <c r="J122" s="20"/>
      <c r="K122" s="2"/>
      <c r="L122" s="20"/>
      <c r="M122" s="2"/>
      <c r="N122" s="20"/>
      <c r="O122" s="2"/>
      <c r="P122" s="20"/>
      <c r="Q122" s="2"/>
      <c r="R122" s="20"/>
      <c r="S122" s="2"/>
      <c r="T122" s="20"/>
      <c r="U122" s="20"/>
      <c r="V122" s="2"/>
      <c r="W122" s="2"/>
      <c r="X122" s="2"/>
      <c r="Y122" s="2"/>
      <c r="Z122" s="2"/>
      <c r="AA122" s="2"/>
      <c r="AB122" s="2"/>
      <c r="AC122" s="2"/>
      <c r="AD122" s="2"/>
      <c r="AE122" s="2"/>
      <c r="AF122" s="2"/>
      <c r="AG122" s="2"/>
      <c r="AH122" s="2"/>
      <c r="AI122" s="2"/>
      <c r="AJ122" s="2"/>
      <c r="AK122" s="2"/>
      <c r="AL122" s="2"/>
      <c r="AM122" s="2"/>
      <c r="AN122" s="2"/>
      <c r="AO122" s="2"/>
      <c r="AP122" s="2"/>
    </row>
    <row r="123" spans="1:42" ht="15.75" customHeight="1">
      <c r="A123" s="2"/>
      <c r="B123" s="2"/>
      <c r="C123" s="2"/>
      <c r="D123" s="2"/>
      <c r="E123" s="2"/>
      <c r="F123" s="2"/>
      <c r="G123" s="2"/>
      <c r="H123" s="2"/>
      <c r="I123" s="2"/>
      <c r="J123" s="20"/>
      <c r="K123" s="2"/>
      <c r="L123" s="20"/>
      <c r="M123" s="2"/>
      <c r="N123" s="20"/>
      <c r="O123" s="2"/>
      <c r="P123" s="20"/>
      <c r="Q123" s="2"/>
      <c r="R123" s="20"/>
      <c r="S123" s="2"/>
      <c r="T123" s="20"/>
      <c r="U123" s="20"/>
      <c r="V123" s="2"/>
      <c r="W123" s="2"/>
      <c r="X123" s="2"/>
      <c r="Y123" s="2"/>
      <c r="Z123" s="2"/>
      <c r="AA123" s="2"/>
      <c r="AB123" s="2"/>
      <c r="AC123" s="2"/>
      <c r="AD123" s="2"/>
      <c r="AE123" s="2"/>
      <c r="AF123" s="2"/>
      <c r="AG123" s="2"/>
      <c r="AH123" s="2"/>
      <c r="AI123" s="2"/>
      <c r="AJ123" s="2"/>
      <c r="AK123" s="2"/>
      <c r="AL123" s="2"/>
      <c r="AM123" s="2"/>
      <c r="AN123" s="2"/>
      <c r="AO123" s="2"/>
      <c r="AP123" s="2"/>
    </row>
    <row r="124" spans="1:42" ht="15.75" customHeight="1">
      <c r="A124" s="2"/>
      <c r="B124" s="2"/>
      <c r="C124" s="2"/>
      <c r="D124" s="2"/>
      <c r="E124" s="2"/>
      <c r="F124" s="2"/>
      <c r="G124" s="2"/>
      <c r="H124" s="2"/>
      <c r="I124" s="2"/>
      <c r="J124" s="20"/>
      <c r="K124" s="2"/>
      <c r="L124" s="20"/>
      <c r="M124" s="2"/>
      <c r="N124" s="20"/>
      <c r="O124" s="2"/>
      <c r="P124" s="20"/>
      <c r="Q124" s="2"/>
      <c r="R124" s="20"/>
      <c r="S124" s="2"/>
      <c r="T124" s="20"/>
      <c r="U124" s="20"/>
      <c r="V124" s="2"/>
      <c r="W124" s="2"/>
      <c r="X124" s="2"/>
      <c r="Y124" s="2"/>
      <c r="Z124" s="2"/>
      <c r="AA124" s="2"/>
      <c r="AB124" s="2"/>
      <c r="AC124" s="2"/>
      <c r="AD124" s="2"/>
      <c r="AE124" s="2"/>
      <c r="AF124" s="2"/>
      <c r="AG124" s="2"/>
      <c r="AH124" s="2"/>
      <c r="AI124" s="2"/>
      <c r="AJ124" s="2"/>
      <c r="AK124" s="2"/>
      <c r="AL124" s="2"/>
      <c r="AM124" s="2"/>
      <c r="AN124" s="2"/>
      <c r="AO124" s="2"/>
      <c r="AP124" s="2"/>
    </row>
    <row r="125" spans="1:42" ht="15.75" customHeight="1">
      <c r="A125" s="2"/>
      <c r="B125" s="2"/>
      <c r="C125" s="2"/>
      <c r="D125" s="2"/>
      <c r="E125" s="2"/>
      <c r="F125" s="2"/>
      <c r="G125" s="2"/>
      <c r="H125" s="2"/>
      <c r="I125" s="2"/>
      <c r="J125" s="20"/>
      <c r="K125" s="2"/>
      <c r="L125" s="20"/>
      <c r="M125" s="2"/>
      <c r="N125" s="20"/>
      <c r="O125" s="2"/>
      <c r="P125" s="20"/>
      <c r="Q125" s="2"/>
      <c r="R125" s="20"/>
      <c r="S125" s="2"/>
      <c r="T125" s="20"/>
      <c r="U125" s="20"/>
      <c r="V125" s="2"/>
      <c r="W125" s="2"/>
      <c r="X125" s="2"/>
      <c r="Y125" s="2"/>
      <c r="Z125" s="2"/>
      <c r="AA125" s="2"/>
      <c r="AB125" s="2"/>
      <c r="AC125" s="2"/>
      <c r="AD125" s="2"/>
      <c r="AE125" s="2"/>
      <c r="AF125" s="2"/>
      <c r="AG125" s="2"/>
      <c r="AH125" s="2"/>
      <c r="AI125" s="2"/>
      <c r="AJ125" s="2"/>
      <c r="AK125" s="2"/>
      <c r="AL125" s="2"/>
      <c r="AM125" s="2"/>
      <c r="AN125" s="2"/>
      <c r="AO125" s="2"/>
      <c r="AP125" s="2"/>
    </row>
    <row r="126" spans="1:42" ht="15.75" customHeight="1">
      <c r="A126" s="2"/>
      <c r="B126" s="2"/>
      <c r="C126" s="2"/>
      <c r="D126" s="2"/>
      <c r="E126" s="2"/>
      <c r="F126" s="2"/>
      <c r="G126" s="2"/>
      <c r="H126" s="2"/>
      <c r="I126" s="2"/>
      <c r="J126" s="20"/>
      <c r="K126" s="2"/>
      <c r="L126" s="20"/>
      <c r="M126" s="2"/>
      <c r="N126" s="20"/>
      <c r="O126" s="2"/>
      <c r="P126" s="20"/>
      <c r="Q126" s="2"/>
      <c r="R126" s="20"/>
      <c r="S126" s="2"/>
      <c r="T126" s="20"/>
      <c r="U126" s="20"/>
      <c r="V126" s="2"/>
      <c r="W126" s="2"/>
      <c r="X126" s="2"/>
      <c r="Y126" s="2"/>
      <c r="Z126" s="2"/>
      <c r="AA126" s="2"/>
      <c r="AB126" s="2"/>
      <c r="AC126" s="2"/>
      <c r="AD126" s="2"/>
      <c r="AE126" s="2"/>
      <c r="AF126" s="2"/>
      <c r="AG126" s="2"/>
      <c r="AH126" s="2"/>
      <c r="AI126" s="2"/>
      <c r="AJ126" s="2"/>
      <c r="AK126" s="2"/>
      <c r="AL126" s="2"/>
      <c r="AM126" s="2"/>
      <c r="AN126" s="2"/>
      <c r="AO126" s="2"/>
      <c r="AP126" s="2"/>
    </row>
    <row r="127" spans="1:42" ht="15.75" customHeight="1">
      <c r="A127" s="2"/>
      <c r="B127" s="2"/>
      <c r="C127" s="2"/>
      <c r="D127" s="2"/>
      <c r="E127" s="2"/>
      <c r="F127" s="2"/>
      <c r="G127" s="2"/>
      <c r="H127" s="2"/>
      <c r="I127" s="2"/>
      <c r="J127" s="20"/>
      <c r="K127" s="2"/>
      <c r="L127" s="20"/>
      <c r="M127" s="2"/>
      <c r="N127" s="20"/>
      <c r="O127" s="2"/>
      <c r="P127" s="20"/>
      <c r="Q127" s="2"/>
      <c r="R127" s="20"/>
      <c r="S127" s="2"/>
      <c r="T127" s="20"/>
      <c r="U127" s="20"/>
      <c r="V127" s="2"/>
      <c r="W127" s="2"/>
      <c r="X127" s="2"/>
      <c r="Y127" s="2"/>
      <c r="Z127" s="2"/>
      <c r="AA127" s="2"/>
      <c r="AB127" s="2"/>
      <c r="AC127" s="2"/>
      <c r="AD127" s="2"/>
      <c r="AE127" s="2"/>
      <c r="AF127" s="2"/>
      <c r="AG127" s="2"/>
      <c r="AH127" s="2"/>
      <c r="AI127" s="2"/>
      <c r="AJ127" s="2"/>
      <c r="AK127" s="2"/>
      <c r="AL127" s="2"/>
      <c r="AM127" s="2"/>
      <c r="AN127" s="2"/>
      <c r="AO127" s="2"/>
      <c r="AP127" s="2"/>
    </row>
    <row r="128" spans="1:42" ht="15.75" customHeight="1">
      <c r="A128" s="2"/>
      <c r="B128" s="2"/>
      <c r="C128" s="2"/>
      <c r="D128" s="2"/>
      <c r="E128" s="2"/>
      <c r="F128" s="2"/>
      <c r="G128" s="2"/>
      <c r="H128" s="2"/>
      <c r="I128" s="2"/>
      <c r="J128" s="20"/>
      <c r="K128" s="2"/>
      <c r="L128" s="20"/>
      <c r="M128" s="2"/>
      <c r="N128" s="20"/>
      <c r="O128" s="2"/>
      <c r="P128" s="20"/>
      <c r="Q128" s="2"/>
      <c r="R128" s="20"/>
      <c r="S128" s="2"/>
      <c r="T128" s="20"/>
      <c r="U128" s="20"/>
      <c r="V128" s="2"/>
      <c r="W128" s="2"/>
      <c r="X128" s="2"/>
      <c r="Y128" s="2"/>
      <c r="Z128" s="2"/>
      <c r="AA128" s="2"/>
      <c r="AB128" s="2"/>
      <c r="AC128" s="2"/>
      <c r="AD128" s="2"/>
      <c r="AE128" s="2"/>
      <c r="AF128" s="2"/>
      <c r="AG128" s="2"/>
      <c r="AH128" s="2"/>
      <c r="AI128" s="2"/>
      <c r="AJ128" s="2"/>
      <c r="AK128" s="2"/>
      <c r="AL128" s="2"/>
      <c r="AM128" s="2"/>
      <c r="AN128" s="2"/>
      <c r="AO128" s="2"/>
      <c r="AP128" s="2"/>
    </row>
    <row r="129" spans="1:42" ht="15.75" customHeight="1">
      <c r="A129" s="2"/>
      <c r="B129" s="2"/>
      <c r="C129" s="2"/>
      <c r="D129" s="2"/>
      <c r="E129" s="2"/>
      <c r="F129" s="2"/>
      <c r="G129" s="2"/>
      <c r="H129" s="2"/>
      <c r="I129" s="2"/>
      <c r="J129" s="20"/>
      <c r="K129" s="2"/>
      <c r="L129" s="20"/>
      <c r="M129" s="2"/>
      <c r="N129" s="20"/>
      <c r="O129" s="2"/>
      <c r="P129" s="20"/>
      <c r="Q129" s="2"/>
      <c r="R129" s="20"/>
      <c r="S129" s="2"/>
      <c r="T129" s="20"/>
      <c r="U129" s="20"/>
      <c r="V129" s="2"/>
      <c r="W129" s="2"/>
      <c r="X129" s="2"/>
      <c r="Y129" s="2"/>
      <c r="Z129" s="2"/>
      <c r="AA129" s="2"/>
      <c r="AB129" s="2"/>
      <c r="AC129" s="2"/>
      <c r="AD129" s="2"/>
      <c r="AE129" s="2"/>
      <c r="AF129" s="2"/>
      <c r="AG129" s="2"/>
      <c r="AH129" s="2"/>
      <c r="AI129" s="2"/>
      <c r="AJ129" s="2"/>
      <c r="AK129" s="2"/>
      <c r="AL129" s="2"/>
      <c r="AM129" s="2"/>
      <c r="AN129" s="2"/>
      <c r="AO129" s="2"/>
      <c r="AP129" s="2"/>
    </row>
    <row r="130" spans="1:42" ht="15.75" customHeight="1">
      <c r="A130" s="2"/>
      <c r="B130" s="2"/>
      <c r="C130" s="2"/>
      <c r="D130" s="2"/>
      <c r="E130" s="2"/>
      <c r="F130" s="2"/>
      <c r="G130" s="2"/>
      <c r="H130" s="2"/>
      <c r="I130" s="2"/>
      <c r="J130" s="20"/>
      <c r="K130" s="2"/>
      <c r="L130" s="20"/>
      <c r="M130" s="2"/>
      <c r="N130" s="20"/>
      <c r="O130" s="2"/>
      <c r="P130" s="20"/>
      <c r="Q130" s="2"/>
      <c r="R130" s="20"/>
      <c r="S130" s="2"/>
      <c r="T130" s="20"/>
      <c r="U130" s="20"/>
      <c r="V130" s="2"/>
      <c r="W130" s="2"/>
      <c r="X130" s="2"/>
      <c r="Y130" s="2"/>
      <c r="Z130" s="2"/>
      <c r="AA130" s="2"/>
      <c r="AB130" s="2"/>
      <c r="AC130" s="2"/>
      <c r="AD130" s="2"/>
      <c r="AE130" s="2"/>
      <c r="AF130" s="2"/>
      <c r="AG130" s="2"/>
      <c r="AH130" s="2"/>
      <c r="AI130" s="2"/>
      <c r="AJ130" s="2"/>
      <c r="AK130" s="2"/>
      <c r="AL130" s="2"/>
      <c r="AM130" s="2"/>
      <c r="AN130" s="2"/>
      <c r="AO130" s="2"/>
      <c r="AP130" s="2"/>
    </row>
    <row r="131" spans="1:42" ht="15.75" customHeight="1">
      <c r="A131" s="2"/>
      <c r="B131" s="2"/>
      <c r="C131" s="2"/>
      <c r="D131" s="2"/>
      <c r="E131" s="2"/>
      <c r="F131" s="2"/>
      <c r="G131" s="2"/>
      <c r="H131" s="2"/>
      <c r="I131" s="2"/>
      <c r="J131" s="20"/>
      <c r="K131" s="2"/>
      <c r="L131" s="20"/>
      <c r="M131" s="2"/>
      <c r="N131" s="20"/>
      <c r="O131" s="2"/>
      <c r="P131" s="20"/>
      <c r="Q131" s="2"/>
      <c r="R131" s="20"/>
      <c r="S131" s="2"/>
      <c r="T131" s="20"/>
      <c r="U131" s="20"/>
      <c r="V131" s="2"/>
      <c r="W131" s="2"/>
      <c r="X131" s="2"/>
      <c r="Y131" s="2"/>
      <c r="Z131" s="2"/>
      <c r="AA131" s="2"/>
      <c r="AB131" s="2"/>
      <c r="AC131" s="2"/>
      <c r="AD131" s="2"/>
      <c r="AE131" s="2"/>
      <c r="AF131" s="2"/>
      <c r="AG131" s="2"/>
      <c r="AH131" s="2"/>
      <c r="AI131" s="2"/>
      <c r="AJ131" s="2"/>
      <c r="AK131" s="2"/>
      <c r="AL131" s="2"/>
      <c r="AM131" s="2"/>
      <c r="AN131" s="2"/>
      <c r="AO131" s="2"/>
      <c r="AP131" s="2"/>
    </row>
    <row r="132" spans="1:42" ht="15.75" customHeight="1">
      <c r="A132" s="2"/>
      <c r="B132" s="2"/>
      <c r="C132" s="2"/>
      <c r="D132" s="2"/>
      <c r="E132" s="2"/>
      <c r="F132" s="2"/>
      <c r="G132" s="2"/>
      <c r="H132" s="2"/>
      <c r="I132" s="2"/>
      <c r="J132" s="20"/>
      <c r="K132" s="2"/>
      <c r="L132" s="20"/>
      <c r="M132" s="2"/>
      <c r="N132" s="20"/>
      <c r="O132" s="2"/>
      <c r="P132" s="20"/>
      <c r="Q132" s="2"/>
      <c r="R132" s="20"/>
      <c r="S132" s="2"/>
      <c r="T132" s="20"/>
      <c r="U132" s="20"/>
      <c r="V132" s="2"/>
      <c r="W132" s="2"/>
      <c r="X132" s="2"/>
      <c r="Y132" s="2"/>
      <c r="Z132" s="2"/>
      <c r="AA132" s="2"/>
      <c r="AB132" s="2"/>
      <c r="AC132" s="2"/>
      <c r="AD132" s="2"/>
      <c r="AE132" s="2"/>
      <c r="AF132" s="2"/>
      <c r="AG132" s="2"/>
      <c r="AH132" s="2"/>
      <c r="AI132" s="2"/>
      <c r="AJ132" s="2"/>
      <c r="AK132" s="2"/>
      <c r="AL132" s="2"/>
      <c r="AM132" s="2"/>
      <c r="AN132" s="2"/>
      <c r="AO132" s="2"/>
      <c r="AP132" s="2"/>
    </row>
    <row r="133" spans="1:42" ht="15.75" customHeight="1">
      <c r="A133" s="2"/>
      <c r="B133" s="2"/>
      <c r="C133" s="2"/>
      <c r="D133" s="2"/>
      <c r="E133" s="2"/>
      <c r="F133" s="2"/>
      <c r="G133" s="2"/>
      <c r="H133" s="2"/>
      <c r="I133" s="2"/>
      <c r="J133" s="20"/>
      <c r="K133" s="2"/>
      <c r="L133" s="20"/>
      <c r="M133" s="2"/>
      <c r="N133" s="20"/>
      <c r="O133" s="2"/>
      <c r="P133" s="20"/>
      <c r="Q133" s="2"/>
      <c r="R133" s="20"/>
      <c r="S133" s="2"/>
      <c r="T133" s="20"/>
      <c r="U133" s="20"/>
      <c r="V133" s="2"/>
      <c r="W133" s="2"/>
      <c r="X133" s="2"/>
      <c r="Y133" s="2"/>
      <c r="Z133" s="2"/>
      <c r="AA133" s="2"/>
      <c r="AB133" s="2"/>
      <c r="AC133" s="2"/>
      <c r="AD133" s="2"/>
      <c r="AE133" s="2"/>
      <c r="AF133" s="2"/>
      <c r="AG133" s="2"/>
      <c r="AH133" s="2"/>
      <c r="AI133" s="2"/>
      <c r="AJ133" s="2"/>
      <c r="AK133" s="2"/>
      <c r="AL133" s="2"/>
      <c r="AM133" s="2"/>
      <c r="AN133" s="2"/>
      <c r="AO133" s="2"/>
      <c r="AP133" s="2"/>
    </row>
    <row r="134" spans="1:42" ht="15.75" customHeight="1">
      <c r="A134" s="2"/>
      <c r="B134" s="2"/>
      <c r="C134" s="2"/>
      <c r="D134" s="2"/>
      <c r="E134" s="2"/>
      <c r="F134" s="2"/>
      <c r="G134" s="2"/>
      <c r="H134" s="2"/>
      <c r="I134" s="2"/>
      <c r="J134" s="20"/>
      <c r="K134" s="2"/>
      <c r="L134" s="20"/>
      <c r="M134" s="2"/>
      <c r="N134" s="20"/>
      <c r="O134" s="2"/>
      <c r="P134" s="20"/>
      <c r="Q134" s="2"/>
      <c r="R134" s="20"/>
      <c r="S134" s="2"/>
      <c r="T134" s="20"/>
      <c r="U134" s="20"/>
      <c r="V134" s="2"/>
      <c r="W134" s="2"/>
      <c r="X134" s="2"/>
      <c r="Y134" s="2"/>
      <c r="Z134" s="2"/>
      <c r="AA134" s="2"/>
      <c r="AB134" s="2"/>
      <c r="AC134" s="2"/>
      <c r="AD134" s="2"/>
      <c r="AE134" s="2"/>
      <c r="AF134" s="2"/>
      <c r="AG134" s="2"/>
      <c r="AH134" s="2"/>
      <c r="AI134" s="2"/>
      <c r="AJ134" s="2"/>
      <c r="AK134" s="2"/>
      <c r="AL134" s="2"/>
      <c r="AM134" s="2"/>
      <c r="AN134" s="2"/>
      <c r="AO134" s="2"/>
      <c r="AP134" s="2"/>
    </row>
    <row r="135" spans="1:42" ht="15.75" customHeight="1">
      <c r="A135" s="2"/>
      <c r="B135" s="2"/>
      <c r="C135" s="2"/>
      <c r="D135" s="2"/>
      <c r="E135" s="2"/>
      <c r="F135" s="2"/>
      <c r="G135" s="2"/>
      <c r="H135" s="2"/>
      <c r="I135" s="2"/>
      <c r="J135" s="20"/>
      <c r="K135" s="2"/>
      <c r="L135" s="20"/>
      <c r="M135" s="2"/>
      <c r="N135" s="20"/>
      <c r="O135" s="2"/>
      <c r="P135" s="20"/>
      <c r="Q135" s="2"/>
      <c r="R135" s="20"/>
      <c r="S135" s="2"/>
      <c r="T135" s="20"/>
      <c r="U135" s="20"/>
      <c r="V135" s="2"/>
      <c r="W135" s="2"/>
      <c r="X135" s="2"/>
      <c r="Y135" s="2"/>
      <c r="Z135" s="2"/>
      <c r="AA135" s="2"/>
      <c r="AB135" s="2"/>
      <c r="AC135" s="2"/>
      <c r="AD135" s="2"/>
      <c r="AE135" s="2"/>
      <c r="AF135" s="2"/>
      <c r="AG135" s="2"/>
      <c r="AH135" s="2"/>
      <c r="AI135" s="2"/>
      <c r="AJ135" s="2"/>
      <c r="AK135" s="2"/>
      <c r="AL135" s="2"/>
      <c r="AM135" s="2"/>
      <c r="AN135" s="2"/>
      <c r="AO135" s="2"/>
      <c r="AP135" s="2"/>
    </row>
    <row r="136" spans="1:42" ht="15.75" customHeight="1">
      <c r="A136" s="2"/>
      <c r="B136" s="2"/>
      <c r="C136" s="2"/>
      <c r="D136" s="2"/>
      <c r="E136" s="2"/>
      <c r="F136" s="2"/>
      <c r="G136" s="2"/>
      <c r="H136" s="2"/>
      <c r="I136" s="2"/>
      <c r="J136" s="20"/>
      <c r="K136" s="2"/>
      <c r="L136" s="20"/>
      <c r="M136" s="2"/>
      <c r="N136" s="20"/>
      <c r="O136" s="2"/>
      <c r="P136" s="20"/>
      <c r="Q136" s="2"/>
      <c r="R136" s="20"/>
      <c r="S136" s="2"/>
      <c r="T136" s="20"/>
      <c r="U136" s="20"/>
      <c r="V136" s="2"/>
      <c r="W136" s="2"/>
      <c r="X136" s="2"/>
      <c r="Y136" s="2"/>
      <c r="Z136" s="2"/>
      <c r="AA136" s="2"/>
      <c r="AB136" s="2"/>
      <c r="AC136" s="2"/>
      <c r="AD136" s="2"/>
      <c r="AE136" s="2"/>
      <c r="AF136" s="2"/>
      <c r="AG136" s="2"/>
      <c r="AH136" s="2"/>
      <c r="AI136" s="2"/>
      <c r="AJ136" s="2"/>
      <c r="AK136" s="2"/>
      <c r="AL136" s="2"/>
      <c r="AM136" s="2"/>
      <c r="AN136" s="2"/>
      <c r="AO136" s="2"/>
      <c r="AP136" s="2"/>
    </row>
    <row r="137" spans="1:42" ht="15.75" customHeight="1">
      <c r="A137" s="2"/>
      <c r="B137" s="2"/>
      <c r="C137" s="2"/>
      <c r="D137" s="2"/>
      <c r="E137" s="2"/>
      <c r="F137" s="2"/>
      <c r="G137" s="2"/>
      <c r="H137" s="2"/>
      <c r="I137" s="2"/>
      <c r="J137" s="20"/>
      <c r="K137" s="2"/>
      <c r="L137" s="20"/>
      <c r="M137" s="2"/>
      <c r="N137" s="20"/>
      <c r="O137" s="2"/>
      <c r="P137" s="20"/>
      <c r="Q137" s="2"/>
      <c r="R137" s="20"/>
      <c r="S137" s="2"/>
      <c r="T137" s="20"/>
      <c r="U137" s="20"/>
      <c r="V137" s="2"/>
      <c r="W137" s="2"/>
      <c r="X137" s="2"/>
      <c r="Y137" s="2"/>
      <c r="Z137" s="2"/>
      <c r="AA137" s="2"/>
      <c r="AB137" s="2"/>
      <c r="AC137" s="2"/>
      <c r="AD137" s="2"/>
      <c r="AE137" s="2"/>
      <c r="AF137" s="2"/>
      <c r="AG137" s="2"/>
      <c r="AH137" s="2"/>
      <c r="AI137" s="2"/>
      <c r="AJ137" s="2"/>
      <c r="AK137" s="2"/>
      <c r="AL137" s="2"/>
      <c r="AM137" s="2"/>
      <c r="AN137" s="2"/>
      <c r="AO137" s="2"/>
      <c r="AP137" s="2"/>
    </row>
    <row r="138" spans="1:42" ht="15.75" customHeight="1">
      <c r="A138" s="2"/>
      <c r="B138" s="2"/>
      <c r="C138" s="2"/>
      <c r="D138" s="2"/>
      <c r="E138" s="2"/>
      <c r="F138" s="2"/>
      <c r="G138" s="2"/>
      <c r="H138" s="2"/>
      <c r="I138" s="2"/>
      <c r="J138" s="20"/>
      <c r="K138" s="2"/>
      <c r="L138" s="20"/>
      <c r="M138" s="2"/>
      <c r="N138" s="20"/>
      <c r="O138" s="2"/>
      <c r="P138" s="20"/>
      <c r="Q138" s="2"/>
      <c r="R138" s="20"/>
      <c r="S138" s="2"/>
      <c r="T138" s="20"/>
      <c r="U138" s="20"/>
      <c r="V138" s="2"/>
      <c r="W138" s="2"/>
      <c r="X138" s="2"/>
      <c r="Y138" s="2"/>
      <c r="Z138" s="2"/>
      <c r="AA138" s="2"/>
      <c r="AB138" s="2"/>
      <c r="AC138" s="2"/>
      <c r="AD138" s="2"/>
      <c r="AE138" s="2"/>
      <c r="AF138" s="2"/>
      <c r="AG138" s="2"/>
      <c r="AH138" s="2"/>
      <c r="AI138" s="2"/>
      <c r="AJ138" s="2"/>
      <c r="AK138" s="2"/>
      <c r="AL138" s="2"/>
      <c r="AM138" s="2"/>
      <c r="AN138" s="2"/>
      <c r="AO138" s="2"/>
      <c r="AP138" s="2"/>
    </row>
    <row r="139" spans="1:42" ht="15.75" customHeight="1">
      <c r="A139" s="2"/>
      <c r="B139" s="2"/>
      <c r="C139" s="2"/>
      <c r="D139" s="2"/>
      <c r="E139" s="2"/>
      <c r="F139" s="2"/>
      <c r="G139" s="2"/>
      <c r="H139" s="2"/>
      <c r="I139" s="2"/>
      <c r="J139" s="20"/>
      <c r="K139" s="2"/>
      <c r="L139" s="20"/>
      <c r="M139" s="2"/>
      <c r="N139" s="20"/>
      <c r="O139" s="2"/>
      <c r="P139" s="20"/>
      <c r="Q139" s="2"/>
      <c r="R139" s="20"/>
      <c r="S139" s="2"/>
      <c r="T139" s="20"/>
      <c r="U139" s="20"/>
      <c r="V139" s="2"/>
      <c r="W139" s="2"/>
      <c r="X139" s="2"/>
      <c r="Y139" s="2"/>
      <c r="Z139" s="2"/>
      <c r="AA139" s="2"/>
      <c r="AB139" s="2"/>
      <c r="AC139" s="2"/>
      <c r="AD139" s="2"/>
      <c r="AE139" s="2"/>
      <c r="AF139" s="2"/>
      <c r="AG139" s="2"/>
      <c r="AH139" s="2"/>
      <c r="AI139" s="2"/>
      <c r="AJ139" s="2"/>
      <c r="AK139" s="2"/>
      <c r="AL139" s="2"/>
      <c r="AM139" s="2"/>
      <c r="AN139" s="2"/>
      <c r="AO139" s="2"/>
      <c r="AP139" s="2"/>
    </row>
    <row r="140" spans="1:42" ht="15.75" customHeight="1">
      <c r="A140" s="2"/>
      <c r="B140" s="2"/>
      <c r="C140" s="2"/>
      <c r="D140" s="2"/>
      <c r="E140" s="2"/>
      <c r="F140" s="2"/>
      <c r="G140" s="2"/>
      <c r="H140" s="2"/>
      <c r="I140" s="2"/>
      <c r="J140" s="20"/>
      <c r="K140" s="2"/>
      <c r="L140" s="20"/>
      <c r="M140" s="2"/>
      <c r="N140" s="20"/>
      <c r="O140" s="2"/>
      <c r="P140" s="20"/>
      <c r="Q140" s="2"/>
      <c r="R140" s="20"/>
      <c r="S140" s="2"/>
      <c r="T140" s="20"/>
      <c r="U140" s="20"/>
      <c r="V140" s="2"/>
      <c r="W140" s="2"/>
      <c r="X140" s="2"/>
      <c r="Y140" s="2"/>
      <c r="Z140" s="2"/>
      <c r="AA140" s="2"/>
      <c r="AB140" s="2"/>
      <c r="AC140" s="2"/>
      <c r="AD140" s="2"/>
      <c r="AE140" s="2"/>
      <c r="AF140" s="2"/>
      <c r="AG140" s="2"/>
      <c r="AH140" s="2"/>
      <c r="AI140" s="2"/>
      <c r="AJ140" s="2"/>
      <c r="AK140" s="2"/>
      <c r="AL140" s="2"/>
      <c r="AM140" s="2"/>
      <c r="AN140" s="2"/>
      <c r="AO140" s="2"/>
      <c r="AP140" s="2"/>
    </row>
    <row r="141" spans="1:42" ht="15.75" customHeight="1">
      <c r="A141" s="2"/>
      <c r="B141" s="2"/>
      <c r="C141" s="2"/>
      <c r="D141" s="2"/>
      <c r="E141" s="2"/>
      <c r="F141" s="2"/>
      <c r="G141" s="2"/>
      <c r="H141" s="2"/>
      <c r="I141" s="2"/>
      <c r="J141" s="20"/>
      <c r="K141" s="2"/>
      <c r="L141" s="20"/>
      <c r="M141" s="2"/>
      <c r="N141" s="20"/>
      <c r="O141" s="2"/>
      <c r="P141" s="20"/>
      <c r="Q141" s="2"/>
      <c r="R141" s="20"/>
      <c r="S141" s="2"/>
      <c r="T141" s="20"/>
      <c r="U141" s="20"/>
      <c r="V141" s="2"/>
      <c r="W141" s="2"/>
      <c r="X141" s="2"/>
      <c r="Y141" s="2"/>
      <c r="Z141" s="2"/>
      <c r="AA141" s="2"/>
      <c r="AB141" s="2"/>
      <c r="AC141" s="2"/>
      <c r="AD141" s="2"/>
      <c r="AE141" s="2"/>
      <c r="AF141" s="2"/>
      <c r="AG141" s="2"/>
      <c r="AH141" s="2"/>
      <c r="AI141" s="2"/>
      <c r="AJ141" s="2"/>
      <c r="AK141" s="2"/>
      <c r="AL141" s="2"/>
      <c r="AM141" s="2"/>
      <c r="AN141" s="2"/>
      <c r="AO141" s="2"/>
      <c r="AP141" s="2"/>
    </row>
    <row r="142" spans="1:42" ht="15.75" customHeight="1">
      <c r="A142" s="2"/>
      <c r="B142" s="2"/>
      <c r="C142" s="2"/>
      <c r="D142" s="2"/>
      <c r="E142" s="2"/>
      <c r="F142" s="2"/>
      <c r="G142" s="2"/>
      <c r="H142" s="2"/>
      <c r="I142" s="2"/>
      <c r="J142" s="20"/>
      <c r="K142" s="2"/>
      <c r="L142" s="20"/>
      <c r="M142" s="2"/>
      <c r="N142" s="20"/>
      <c r="O142" s="2"/>
      <c r="P142" s="20"/>
      <c r="Q142" s="2"/>
      <c r="R142" s="20"/>
      <c r="S142" s="2"/>
      <c r="T142" s="20"/>
      <c r="U142" s="20"/>
      <c r="V142" s="2"/>
      <c r="W142" s="2"/>
      <c r="X142" s="2"/>
      <c r="Y142" s="2"/>
      <c r="Z142" s="2"/>
      <c r="AA142" s="2"/>
      <c r="AB142" s="2"/>
      <c r="AC142" s="2"/>
      <c r="AD142" s="2"/>
      <c r="AE142" s="2"/>
      <c r="AF142" s="2"/>
      <c r="AG142" s="2"/>
      <c r="AH142" s="2"/>
      <c r="AI142" s="2"/>
      <c r="AJ142" s="2"/>
      <c r="AK142" s="2"/>
      <c r="AL142" s="2"/>
      <c r="AM142" s="2"/>
      <c r="AN142" s="2"/>
      <c r="AO142" s="2"/>
      <c r="AP142" s="2"/>
    </row>
    <row r="143" spans="1:42" ht="15.75" customHeight="1">
      <c r="A143" s="2"/>
      <c r="B143" s="2"/>
      <c r="C143" s="2"/>
      <c r="D143" s="2"/>
      <c r="E143" s="2"/>
      <c r="F143" s="2"/>
      <c r="G143" s="2"/>
      <c r="H143" s="2"/>
      <c r="I143" s="2"/>
      <c r="J143" s="20"/>
      <c r="K143" s="2"/>
      <c r="L143" s="20"/>
      <c r="M143" s="2"/>
      <c r="N143" s="20"/>
      <c r="O143" s="2"/>
      <c r="P143" s="20"/>
      <c r="Q143" s="2"/>
      <c r="R143" s="20"/>
      <c r="S143" s="2"/>
      <c r="T143" s="20"/>
      <c r="U143" s="20"/>
      <c r="V143" s="2"/>
      <c r="W143" s="2"/>
      <c r="X143" s="2"/>
      <c r="Y143" s="2"/>
      <c r="Z143" s="2"/>
      <c r="AA143" s="2"/>
      <c r="AB143" s="2"/>
      <c r="AC143" s="2"/>
      <c r="AD143" s="2"/>
      <c r="AE143" s="2"/>
      <c r="AF143" s="2"/>
      <c r="AG143" s="2"/>
      <c r="AH143" s="2"/>
      <c r="AI143" s="2"/>
      <c r="AJ143" s="2"/>
      <c r="AK143" s="2"/>
      <c r="AL143" s="2"/>
      <c r="AM143" s="2"/>
      <c r="AN143" s="2"/>
      <c r="AO143" s="2"/>
      <c r="AP143" s="2"/>
    </row>
    <row r="144" spans="1:42" ht="15.75" customHeight="1">
      <c r="A144" s="2"/>
      <c r="B144" s="2"/>
      <c r="C144" s="2"/>
      <c r="D144" s="2"/>
      <c r="E144" s="2"/>
      <c r="F144" s="2"/>
      <c r="G144" s="2"/>
      <c r="H144" s="2"/>
      <c r="I144" s="2"/>
      <c r="J144" s="20"/>
      <c r="K144" s="2"/>
      <c r="L144" s="20"/>
      <c r="M144" s="2"/>
      <c r="N144" s="20"/>
      <c r="O144" s="2"/>
      <c r="P144" s="20"/>
      <c r="Q144" s="2"/>
      <c r="R144" s="20"/>
      <c r="S144" s="2"/>
      <c r="T144" s="20"/>
      <c r="U144" s="20"/>
      <c r="V144" s="2"/>
      <c r="W144" s="2"/>
      <c r="X144" s="2"/>
      <c r="Y144" s="2"/>
      <c r="Z144" s="2"/>
      <c r="AA144" s="2"/>
      <c r="AB144" s="2"/>
      <c r="AC144" s="2"/>
      <c r="AD144" s="2"/>
      <c r="AE144" s="2"/>
      <c r="AF144" s="2"/>
      <c r="AG144" s="2"/>
      <c r="AH144" s="2"/>
      <c r="AI144" s="2"/>
      <c r="AJ144" s="2"/>
      <c r="AK144" s="2"/>
      <c r="AL144" s="2"/>
      <c r="AM144" s="2"/>
      <c r="AN144" s="2"/>
      <c r="AO144" s="2"/>
      <c r="AP144" s="2"/>
    </row>
    <row r="145" spans="1:42" ht="15.75" customHeight="1">
      <c r="A145" s="2"/>
      <c r="B145" s="2"/>
      <c r="C145" s="2"/>
      <c r="D145" s="2"/>
      <c r="E145" s="2"/>
      <c r="F145" s="2"/>
      <c r="G145" s="2"/>
      <c r="H145" s="2"/>
      <c r="I145" s="2"/>
      <c r="J145" s="20"/>
      <c r="K145" s="2"/>
      <c r="L145" s="20"/>
      <c r="M145" s="2"/>
      <c r="N145" s="20"/>
      <c r="O145" s="2"/>
      <c r="P145" s="20"/>
      <c r="Q145" s="2"/>
      <c r="R145" s="20"/>
      <c r="S145" s="2"/>
      <c r="T145" s="20"/>
      <c r="U145" s="20"/>
      <c r="V145" s="2"/>
      <c r="W145" s="2"/>
      <c r="X145" s="2"/>
      <c r="Y145" s="2"/>
      <c r="Z145" s="2"/>
      <c r="AA145" s="2"/>
      <c r="AB145" s="2"/>
      <c r="AC145" s="2"/>
      <c r="AD145" s="2"/>
      <c r="AE145" s="2"/>
      <c r="AF145" s="2"/>
      <c r="AG145" s="2"/>
      <c r="AH145" s="2"/>
      <c r="AI145" s="2"/>
      <c r="AJ145" s="2"/>
      <c r="AK145" s="2"/>
      <c r="AL145" s="2"/>
      <c r="AM145" s="2"/>
      <c r="AN145" s="2"/>
      <c r="AO145" s="2"/>
      <c r="AP145" s="2"/>
    </row>
    <row r="146" spans="1:42" ht="15.75" customHeight="1">
      <c r="A146" s="2"/>
      <c r="B146" s="2"/>
      <c r="C146" s="2"/>
      <c r="D146" s="2"/>
      <c r="E146" s="2"/>
      <c r="F146" s="2"/>
      <c r="G146" s="2"/>
      <c r="H146" s="2"/>
      <c r="I146" s="2"/>
      <c r="J146" s="20"/>
      <c r="K146" s="2"/>
      <c r="L146" s="20"/>
      <c r="M146" s="2"/>
      <c r="N146" s="20"/>
      <c r="O146" s="2"/>
      <c r="P146" s="20"/>
      <c r="Q146" s="2"/>
      <c r="R146" s="20"/>
      <c r="S146" s="2"/>
      <c r="T146" s="20"/>
      <c r="U146" s="20"/>
      <c r="V146" s="2"/>
      <c r="W146" s="2"/>
      <c r="X146" s="2"/>
      <c r="Y146" s="2"/>
      <c r="Z146" s="2"/>
      <c r="AA146" s="2"/>
      <c r="AB146" s="2"/>
      <c r="AC146" s="2"/>
      <c r="AD146" s="2"/>
      <c r="AE146" s="2"/>
      <c r="AF146" s="2"/>
      <c r="AG146" s="2"/>
      <c r="AH146" s="2"/>
      <c r="AI146" s="2"/>
      <c r="AJ146" s="2"/>
      <c r="AK146" s="2"/>
      <c r="AL146" s="2"/>
      <c r="AM146" s="2"/>
      <c r="AN146" s="2"/>
      <c r="AO146" s="2"/>
      <c r="AP146" s="2"/>
    </row>
    <row r="147" spans="1:42" ht="15.75" customHeight="1">
      <c r="A147" s="2"/>
      <c r="B147" s="2"/>
      <c r="C147" s="2"/>
      <c r="D147" s="2"/>
      <c r="E147" s="2"/>
      <c r="F147" s="2"/>
      <c r="G147" s="2"/>
      <c r="H147" s="2"/>
      <c r="I147" s="2"/>
      <c r="J147" s="20"/>
      <c r="K147" s="2"/>
      <c r="L147" s="20"/>
      <c r="M147" s="2"/>
      <c r="N147" s="20"/>
      <c r="O147" s="2"/>
      <c r="P147" s="20"/>
      <c r="Q147" s="2"/>
      <c r="R147" s="20"/>
      <c r="S147" s="2"/>
      <c r="T147" s="20"/>
      <c r="U147" s="20"/>
      <c r="V147" s="2"/>
      <c r="W147" s="2"/>
      <c r="X147" s="2"/>
      <c r="Y147" s="2"/>
      <c r="Z147" s="2"/>
      <c r="AA147" s="2"/>
      <c r="AB147" s="2"/>
      <c r="AC147" s="2"/>
      <c r="AD147" s="2"/>
      <c r="AE147" s="2"/>
      <c r="AF147" s="2"/>
      <c r="AG147" s="2"/>
      <c r="AH147" s="2"/>
      <c r="AI147" s="2"/>
      <c r="AJ147" s="2"/>
      <c r="AK147" s="2"/>
      <c r="AL147" s="2"/>
      <c r="AM147" s="2"/>
      <c r="AN147" s="2"/>
      <c r="AO147" s="2"/>
      <c r="AP147" s="2"/>
    </row>
    <row r="148" spans="1:42" ht="15.75" customHeight="1">
      <c r="A148" s="2"/>
      <c r="B148" s="2"/>
      <c r="C148" s="2"/>
      <c r="D148" s="2"/>
      <c r="E148" s="2"/>
      <c r="F148" s="2"/>
      <c r="G148" s="2"/>
      <c r="H148" s="2"/>
      <c r="I148" s="2"/>
      <c r="J148" s="20"/>
      <c r="K148" s="2"/>
      <c r="L148" s="20"/>
      <c r="M148" s="2"/>
      <c r="N148" s="20"/>
      <c r="O148" s="2"/>
      <c r="P148" s="20"/>
      <c r="Q148" s="2"/>
      <c r="R148" s="20"/>
      <c r="S148" s="2"/>
      <c r="T148" s="20"/>
      <c r="U148" s="20"/>
      <c r="V148" s="2"/>
      <c r="W148" s="2"/>
      <c r="X148" s="2"/>
      <c r="Y148" s="2"/>
      <c r="Z148" s="2"/>
      <c r="AA148" s="2"/>
      <c r="AB148" s="2"/>
      <c r="AC148" s="2"/>
      <c r="AD148" s="2"/>
      <c r="AE148" s="2"/>
      <c r="AF148" s="2"/>
      <c r="AG148" s="2"/>
      <c r="AH148" s="2"/>
      <c r="AI148" s="2"/>
      <c r="AJ148" s="2"/>
      <c r="AK148" s="2"/>
      <c r="AL148" s="2"/>
      <c r="AM148" s="2"/>
      <c r="AN148" s="2"/>
      <c r="AO148" s="2"/>
      <c r="AP148" s="2"/>
    </row>
    <row r="149" spans="1:42" ht="15.75" customHeight="1">
      <c r="A149" s="2"/>
      <c r="B149" s="2"/>
      <c r="C149" s="2"/>
      <c r="D149" s="2"/>
      <c r="E149" s="2"/>
      <c r="F149" s="2"/>
      <c r="G149" s="2"/>
      <c r="H149" s="2"/>
      <c r="I149" s="2"/>
      <c r="J149" s="20"/>
      <c r="K149" s="2"/>
      <c r="L149" s="20"/>
      <c r="M149" s="2"/>
      <c r="N149" s="20"/>
      <c r="O149" s="2"/>
      <c r="P149" s="20"/>
      <c r="Q149" s="2"/>
      <c r="R149" s="20"/>
      <c r="S149" s="2"/>
      <c r="T149" s="20"/>
      <c r="U149" s="20"/>
      <c r="V149" s="2"/>
      <c r="W149" s="2"/>
      <c r="X149" s="2"/>
      <c r="Y149" s="2"/>
      <c r="Z149" s="2"/>
      <c r="AA149" s="2"/>
      <c r="AB149" s="2"/>
      <c r="AC149" s="2"/>
      <c r="AD149" s="2"/>
      <c r="AE149" s="2"/>
      <c r="AF149" s="2"/>
      <c r="AG149" s="2"/>
      <c r="AH149" s="2"/>
      <c r="AI149" s="2"/>
      <c r="AJ149" s="2"/>
      <c r="AK149" s="2"/>
      <c r="AL149" s="2"/>
      <c r="AM149" s="2"/>
      <c r="AN149" s="2"/>
      <c r="AO149" s="2"/>
      <c r="AP149" s="2"/>
    </row>
    <row r="150" spans="1:42" ht="15.75" customHeight="1">
      <c r="A150" s="2"/>
      <c r="B150" s="2"/>
      <c r="C150" s="2"/>
      <c r="D150" s="2"/>
      <c r="E150" s="2"/>
      <c r="F150" s="2"/>
      <c r="G150" s="2"/>
      <c r="H150" s="2"/>
      <c r="I150" s="2"/>
      <c r="J150" s="20"/>
      <c r="K150" s="2"/>
      <c r="L150" s="20"/>
      <c r="M150" s="2"/>
      <c r="N150" s="20"/>
      <c r="O150" s="2"/>
      <c r="P150" s="20"/>
      <c r="Q150" s="2"/>
      <c r="R150" s="20"/>
      <c r="S150" s="2"/>
      <c r="T150" s="20"/>
      <c r="U150" s="20"/>
      <c r="V150" s="2"/>
      <c r="W150" s="2"/>
      <c r="X150" s="2"/>
      <c r="Y150" s="2"/>
      <c r="Z150" s="2"/>
      <c r="AA150" s="2"/>
      <c r="AB150" s="2"/>
      <c r="AC150" s="2"/>
      <c r="AD150" s="2"/>
      <c r="AE150" s="2"/>
      <c r="AF150" s="2"/>
      <c r="AG150" s="2"/>
      <c r="AH150" s="2"/>
      <c r="AI150" s="2"/>
      <c r="AJ150" s="2"/>
      <c r="AK150" s="2"/>
      <c r="AL150" s="2"/>
      <c r="AM150" s="2"/>
      <c r="AN150" s="2"/>
      <c r="AO150" s="2"/>
      <c r="AP150" s="2"/>
    </row>
    <row r="151" spans="1:42" ht="15.75" customHeight="1">
      <c r="A151" s="2"/>
      <c r="B151" s="2"/>
      <c r="C151" s="2"/>
      <c r="D151" s="2"/>
      <c r="E151" s="2"/>
      <c r="F151" s="2"/>
      <c r="G151" s="2"/>
      <c r="H151" s="2"/>
      <c r="I151" s="2"/>
      <c r="J151" s="20"/>
      <c r="K151" s="2"/>
      <c r="L151" s="20"/>
      <c r="M151" s="2"/>
      <c r="N151" s="20"/>
      <c r="O151" s="2"/>
      <c r="P151" s="20"/>
      <c r="Q151" s="2"/>
      <c r="R151" s="20"/>
      <c r="S151" s="2"/>
      <c r="T151" s="20"/>
      <c r="U151" s="20"/>
      <c r="V151" s="2"/>
      <c r="W151" s="2"/>
      <c r="X151" s="2"/>
      <c r="Y151" s="2"/>
      <c r="Z151" s="2"/>
      <c r="AA151" s="2"/>
      <c r="AB151" s="2"/>
      <c r="AC151" s="2"/>
      <c r="AD151" s="2"/>
      <c r="AE151" s="2"/>
      <c r="AF151" s="2"/>
      <c r="AG151" s="2"/>
      <c r="AH151" s="2"/>
      <c r="AI151" s="2"/>
      <c r="AJ151" s="2"/>
      <c r="AK151" s="2"/>
      <c r="AL151" s="2"/>
      <c r="AM151" s="2"/>
      <c r="AN151" s="2"/>
      <c r="AO151" s="2"/>
      <c r="AP151" s="2"/>
    </row>
    <row r="152" spans="1:42" ht="15.75" customHeight="1">
      <c r="A152" s="2"/>
      <c r="B152" s="2"/>
      <c r="C152" s="2"/>
      <c r="D152" s="2"/>
      <c r="E152" s="2"/>
      <c r="F152" s="2"/>
      <c r="G152" s="2"/>
      <c r="H152" s="2"/>
      <c r="I152" s="2"/>
      <c r="J152" s="20"/>
      <c r="K152" s="2"/>
      <c r="L152" s="20"/>
      <c r="M152" s="2"/>
      <c r="N152" s="20"/>
      <c r="O152" s="2"/>
      <c r="P152" s="20"/>
      <c r="Q152" s="2"/>
      <c r="R152" s="20"/>
      <c r="S152" s="2"/>
      <c r="T152" s="20"/>
      <c r="U152" s="20"/>
      <c r="V152" s="2"/>
      <c r="W152" s="2"/>
      <c r="X152" s="2"/>
      <c r="Y152" s="2"/>
      <c r="Z152" s="2"/>
      <c r="AA152" s="2"/>
      <c r="AB152" s="2"/>
      <c r="AC152" s="2"/>
      <c r="AD152" s="2"/>
      <c r="AE152" s="2"/>
      <c r="AF152" s="2"/>
      <c r="AG152" s="2"/>
      <c r="AH152" s="2"/>
      <c r="AI152" s="2"/>
      <c r="AJ152" s="2"/>
      <c r="AK152" s="2"/>
      <c r="AL152" s="2"/>
      <c r="AM152" s="2"/>
      <c r="AN152" s="2"/>
      <c r="AO152" s="2"/>
      <c r="AP152" s="2"/>
    </row>
    <row r="153" spans="1:42" ht="15.75" customHeight="1">
      <c r="A153" s="2"/>
      <c r="B153" s="2"/>
      <c r="C153" s="2"/>
      <c r="D153" s="2"/>
      <c r="E153" s="2"/>
      <c r="F153" s="2"/>
      <c r="G153" s="2"/>
      <c r="H153" s="2"/>
      <c r="I153" s="2"/>
      <c r="J153" s="20"/>
      <c r="K153" s="2"/>
      <c r="L153" s="20"/>
      <c r="M153" s="2"/>
      <c r="N153" s="20"/>
      <c r="O153" s="2"/>
      <c r="P153" s="20"/>
      <c r="Q153" s="2"/>
      <c r="R153" s="20"/>
      <c r="S153" s="2"/>
      <c r="T153" s="20"/>
      <c r="U153" s="20"/>
      <c r="V153" s="2"/>
      <c r="W153" s="2"/>
      <c r="X153" s="2"/>
      <c r="Y153" s="2"/>
      <c r="Z153" s="2"/>
      <c r="AA153" s="2"/>
      <c r="AB153" s="2"/>
      <c r="AC153" s="2"/>
      <c r="AD153" s="2"/>
      <c r="AE153" s="2"/>
      <c r="AF153" s="2"/>
      <c r="AG153" s="2"/>
      <c r="AH153" s="2"/>
      <c r="AI153" s="2"/>
      <c r="AJ153" s="2"/>
      <c r="AK153" s="2"/>
      <c r="AL153" s="2"/>
      <c r="AM153" s="2"/>
      <c r="AN153" s="2"/>
      <c r="AO153" s="2"/>
      <c r="AP153" s="2"/>
    </row>
    <row r="154" spans="1:42" ht="15.75" customHeight="1">
      <c r="A154" s="2"/>
      <c r="B154" s="2"/>
      <c r="C154" s="2"/>
      <c r="D154" s="2"/>
      <c r="E154" s="2"/>
      <c r="F154" s="2"/>
      <c r="G154" s="2"/>
      <c r="H154" s="2"/>
      <c r="I154" s="2"/>
      <c r="J154" s="20"/>
      <c r="K154" s="2"/>
      <c r="L154" s="20"/>
      <c r="M154" s="2"/>
      <c r="N154" s="20"/>
      <c r="O154" s="2"/>
      <c r="P154" s="20"/>
      <c r="Q154" s="2"/>
      <c r="R154" s="20"/>
      <c r="S154" s="2"/>
      <c r="T154" s="20"/>
      <c r="U154" s="20"/>
      <c r="V154" s="2"/>
      <c r="W154" s="2"/>
      <c r="X154" s="2"/>
      <c r="Y154" s="2"/>
      <c r="Z154" s="2"/>
      <c r="AA154" s="2"/>
      <c r="AB154" s="2"/>
      <c r="AC154" s="2"/>
      <c r="AD154" s="2"/>
      <c r="AE154" s="2"/>
      <c r="AF154" s="2"/>
      <c r="AG154" s="2"/>
      <c r="AH154" s="2"/>
      <c r="AI154" s="2"/>
      <c r="AJ154" s="2"/>
      <c r="AK154" s="2"/>
      <c r="AL154" s="2"/>
      <c r="AM154" s="2"/>
      <c r="AN154" s="2"/>
      <c r="AO154" s="2"/>
      <c r="AP154" s="2"/>
    </row>
    <row r="155" spans="1:42" ht="15.75" customHeight="1">
      <c r="A155" s="2"/>
      <c r="B155" s="2"/>
      <c r="C155" s="2"/>
      <c r="D155" s="2"/>
      <c r="E155" s="2"/>
      <c r="F155" s="2"/>
      <c r="G155" s="2"/>
      <c r="H155" s="2"/>
      <c r="I155" s="2"/>
      <c r="J155" s="20"/>
      <c r="K155" s="2"/>
      <c r="L155" s="20"/>
      <c r="M155" s="2"/>
      <c r="N155" s="20"/>
      <c r="O155" s="2"/>
      <c r="P155" s="20"/>
      <c r="Q155" s="2"/>
      <c r="R155" s="20"/>
      <c r="S155" s="2"/>
      <c r="T155" s="20"/>
      <c r="U155" s="20"/>
      <c r="V155" s="2"/>
      <c r="W155" s="2"/>
      <c r="X155" s="2"/>
      <c r="Y155" s="2"/>
      <c r="Z155" s="2"/>
      <c r="AA155" s="2"/>
      <c r="AB155" s="2"/>
      <c r="AC155" s="2"/>
      <c r="AD155" s="2"/>
      <c r="AE155" s="2"/>
      <c r="AF155" s="2"/>
      <c r="AG155" s="2"/>
      <c r="AH155" s="2"/>
      <c r="AI155" s="2"/>
      <c r="AJ155" s="2"/>
      <c r="AK155" s="2"/>
      <c r="AL155" s="2"/>
      <c r="AM155" s="2"/>
      <c r="AN155" s="2"/>
      <c r="AO155" s="2"/>
      <c r="AP155" s="2"/>
    </row>
    <row r="156" spans="1:42" ht="15.75" customHeight="1">
      <c r="A156" s="2"/>
      <c r="B156" s="2"/>
      <c r="C156" s="2"/>
      <c r="D156" s="2"/>
      <c r="E156" s="2"/>
      <c r="F156" s="2"/>
      <c r="G156" s="2"/>
      <c r="H156" s="2"/>
      <c r="I156" s="2"/>
      <c r="J156" s="20"/>
      <c r="K156" s="2"/>
      <c r="L156" s="20"/>
      <c r="M156" s="2"/>
      <c r="N156" s="20"/>
      <c r="O156" s="2"/>
      <c r="P156" s="20"/>
      <c r="Q156" s="2"/>
      <c r="R156" s="20"/>
      <c r="S156" s="2"/>
      <c r="T156" s="20"/>
      <c r="U156" s="20"/>
      <c r="V156" s="2"/>
      <c r="W156" s="2"/>
      <c r="X156" s="2"/>
      <c r="Y156" s="2"/>
      <c r="Z156" s="2"/>
      <c r="AA156" s="2"/>
      <c r="AB156" s="2"/>
      <c r="AC156" s="2"/>
      <c r="AD156" s="2"/>
      <c r="AE156" s="2"/>
      <c r="AF156" s="2"/>
      <c r="AG156" s="2"/>
      <c r="AH156" s="2"/>
      <c r="AI156" s="2"/>
      <c r="AJ156" s="2"/>
      <c r="AK156" s="2"/>
      <c r="AL156" s="2"/>
      <c r="AM156" s="2"/>
      <c r="AN156" s="2"/>
      <c r="AO156" s="2"/>
      <c r="AP156" s="2"/>
    </row>
    <row r="157" spans="1:42" ht="15.75" customHeight="1">
      <c r="A157" s="2"/>
      <c r="B157" s="2"/>
      <c r="C157" s="2"/>
      <c r="D157" s="2"/>
      <c r="E157" s="2"/>
      <c r="F157" s="2"/>
      <c r="G157" s="2"/>
      <c r="H157" s="2"/>
      <c r="I157" s="2"/>
      <c r="J157" s="20"/>
      <c r="K157" s="2"/>
      <c r="L157" s="20"/>
      <c r="M157" s="2"/>
      <c r="N157" s="20"/>
      <c r="O157" s="2"/>
      <c r="P157" s="20"/>
      <c r="Q157" s="2"/>
      <c r="R157" s="20"/>
      <c r="S157" s="2"/>
      <c r="T157" s="20"/>
      <c r="U157" s="20"/>
      <c r="V157" s="2"/>
      <c r="W157" s="2"/>
      <c r="X157" s="2"/>
      <c r="Y157" s="2"/>
      <c r="Z157" s="2"/>
      <c r="AA157" s="2"/>
      <c r="AB157" s="2"/>
      <c r="AC157" s="2"/>
      <c r="AD157" s="2"/>
      <c r="AE157" s="2"/>
      <c r="AF157" s="2"/>
      <c r="AG157" s="2"/>
      <c r="AH157" s="2"/>
      <c r="AI157" s="2"/>
      <c r="AJ157" s="2"/>
      <c r="AK157" s="2"/>
      <c r="AL157" s="2"/>
      <c r="AM157" s="2"/>
      <c r="AN157" s="2"/>
      <c r="AO157" s="2"/>
      <c r="AP157" s="2"/>
    </row>
    <row r="158" spans="1:42" ht="15.75" customHeight="1">
      <c r="A158" s="2"/>
      <c r="B158" s="2"/>
      <c r="C158" s="2"/>
      <c r="D158" s="2"/>
      <c r="E158" s="2"/>
      <c r="F158" s="2"/>
      <c r="G158" s="2"/>
      <c r="H158" s="2"/>
      <c r="I158" s="2"/>
      <c r="J158" s="20"/>
      <c r="K158" s="2"/>
      <c r="L158" s="20"/>
      <c r="M158" s="2"/>
      <c r="N158" s="20"/>
      <c r="O158" s="2"/>
      <c r="P158" s="20"/>
      <c r="Q158" s="2"/>
      <c r="R158" s="20"/>
      <c r="S158" s="2"/>
      <c r="T158" s="20"/>
      <c r="U158" s="20"/>
      <c r="V158" s="2"/>
      <c r="W158" s="2"/>
      <c r="X158" s="2"/>
      <c r="Y158" s="2"/>
      <c r="Z158" s="2"/>
      <c r="AA158" s="2"/>
      <c r="AB158" s="2"/>
      <c r="AC158" s="2"/>
      <c r="AD158" s="2"/>
      <c r="AE158" s="2"/>
      <c r="AF158" s="2"/>
      <c r="AG158" s="2"/>
      <c r="AH158" s="2"/>
      <c r="AI158" s="2"/>
      <c r="AJ158" s="2"/>
      <c r="AK158" s="2"/>
      <c r="AL158" s="2"/>
      <c r="AM158" s="2"/>
      <c r="AN158" s="2"/>
      <c r="AO158" s="2"/>
      <c r="AP158" s="2"/>
    </row>
    <row r="159" spans="1:42" ht="15.75" customHeight="1">
      <c r="A159" s="2"/>
      <c r="B159" s="2"/>
      <c r="C159" s="2"/>
      <c r="D159" s="2"/>
      <c r="E159" s="2"/>
      <c r="F159" s="2"/>
      <c r="G159" s="2"/>
      <c r="H159" s="2"/>
      <c r="I159" s="2"/>
      <c r="J159" s="20"/>
      <c r="K159" s="2"/>
      <c r="L159" s="20"/>
      <c r="M159" s="2"/>
      <c r="N159" s="20"/>
      <c r="O159" s="2"/>
      <c r="P159" s="20"/>
      <c r="Q159" s="2"/>
      <c r="R159" s="20"/>
      <c r="S159" s="2"/>
      <c r="T159" s="20"/>
      <c r="U159" s="20"/>
      <c r="V159" s="2"/>
      <c r="W159" s="2"/>
      <c r="X159" s="2"/>
      <c r="Y159" s="2"/>
      <c r="Z159" s="2"/>
      <c r="AA159" s="2"/>
      <c r="AB159" s="2"/>
      <c r="AC159" s="2"/>
      <c r="AD159" s="2"/>
      <c r="AE159" s="2"/>
      <c r="AF159" s="2"/>
      <c r="AG159" s="2"/>
      <c r="AH159" s="2"/>
      <c r="AI159" s="2"/>
      <c r="AJ159" s="2"/>
      <c r="AK159" s="2"/>
      <c r="AL159" s="2"/>
      <c r="AM159" s="2"/>
      <c r="AN159" s="2"/>
      <c r="AO159" s="2"/>
      <c r="AP159" s="2"/>
    </row>
    <row r="160" spans="1:42" ht="15.75" customHeight="1">
      <c r="A160" s="2"/>
      <c r="B160" s="2"/>
      <c r="C160" s="2"/>
      <c r="D160" s="2"/>
      <c r="E160" s="2"/>
      <c r="F160" s="2"/>
      <c r="G160" s="2"/>
      <c r="H160" s="2"/>
      <c r="I160" s="2"/>
      <c r="J160" s="20"/>
      <c r="K160" s="2"/>
      <c r="L160" s="20"/>
      <c r="M160" s="2"/>
      <c r="N160" s="20"/>
      <c r="O160" s="2"/>
      <c r="P160" s="20"/>
      <c r="Q160" s="2"/>
      <c r="R160" s="20"/>
      <c r="S160" s="2"/>
      <c r="T160" s="20"/>
      <c r="U160" s="20"/>
      <c r="V160" s="2"/>
      <c r="W160" s="2"/>
      <c r="X160" s="2"/>
      <c r="Y160" s="2"/>
      <c r="Z160" s="2"/>
      <c r="AA160" s="2"/>
      <c r="AB160" s="2"/>
      <c r="AC160" s="2"/>
      <c r="AD160" s="2"/>
      <c r="AE160" s="2"/>
      <c r="AF160" s="2"/>
      <c r="AG160" s="2"/>
      <c r="AH160" s="2"/>
      <c r="AI160" s="2"/>
      <c r="AJ160" s="2"/>
      <c r="AK160" s="2"/>
      <c r="AL160" s="2"/>
      <c r="AM160" s="2"/>
      <c r="AN160" s="2"/>
      <c r="AO160" s="2"/>
      <c r="AP160" s="2"/>
    </row>
    <row r="161" spans="1:42" ht="15.75" customHeight="1">
      <c r="A161" s="2"/>
      <c r="B161" s="2"/>
      <c r="C161" s="2"/>
      <c r="D161" s="2"/>
      <c r="E161" s="2"/>
      <c r="F161" s="2"/>
      <c r="G161" s="2"/>
      <c r="H161" s="2"/>
      <c r="I161" s="2"/>
      <c r="J161" s="20"/>
      <c r="K161" s="2"/>
      <c r="L161" s="20"/>
      <c r="M161" s="2"/>
      <c r="N161" s="20"/>
      <c r="O161" s="2"/>
      <c r="P161" s="20"/>
      <c r="Q161" s="2"/>
      <c r="R161" s="20"/>
      <c r="S161" s="2"/>
      <c r="T161" s="20"/>
      <c r="U161" s="20"/>
      <c r="V161" s="2"/>
      <c r="W161" s="2"/>
      <c r="X161" s="2"/>
      <c r="Y161" s="2"/>
      <c r="Z161" s="2"/>
      <c r="AA161" s="2"/>
      <c r="AB161" s="2"/>
      <c r="AC161" s="2"/>
      <c r="AD161" s="2"/>
      <c r="AE161" s="2"/>
      <c r="AF161" s="2"/>
      <c r="AG161" s="2"/>
      <c r="AH161" s="2"/>
      <c r="AI161" s="2"/>
      <c r="AJ161" s="2"/>
      <c r="AK161" s="2"/>
      <c r="AL161" s="2"/>
      <c r="AM161" s="2"/>
      <c r="AN161" s="2"/>
      <c r="AO161" s="2"/>
      <c r="AP161" s="2"/>
    </row>
    <row r="162" spans="1:42" ht="15.75" customHeight="1">
      <c r="A162" s="2"/>
      <c r="B162" s="2"/>
      <c r="C162" s="2"/>
      <c r="D162" s="2"/>
      <c r="E162" s="2"/>
      <c r="F162" s="2"/>
      <c r="G162" s="2"/>
      <c r="H162" s="2"/>
      <c r="I162" s="2"/>
      <c r="J162" s="20"/>
      <c r="K162" s="2"/>
      <c r="L162" s="20"/>
      <c r="M162" s="2"/>
      <c r="N162" s="20"/>
      <c r="O162" s="2"/>
      <c r="P162" s="20"/>
      <c r="Q162" s="2"/>
      <c r="R162" s="20"/>
      <c r="S162" s="2"/>
      <c r="T162" s="20"/>
      <c r="U162" s="20"/>
      <c r="V162" s="2"/>
      <c r="W162" s="2"/>
      <c r="X162" s="2"/>
      <c r="Y162" s="2"/>
      <c r="Z162" s="2"/>
      <c r="AA162" s="2"/>
      <c r="AB162" s="2"/>
      <c r="AC162" s="2"/>
      <c r="AD162" s="2"/>
      <c r="AE162" s="2"/>
      <c r="AF162" s="2"/>
      <c r="AG162" s="2"/>
      <c r="AH162" s="2"/>
      <c r="AI162" s="2"/>
      <c r="AJ162" s="2"/>
      <c r="AK162" s="2"/>
      <c r="AL162" s="2"/>
      <c r="AM162" s="2"/>
      <c r="AN162" s="2"/>
      <c r="AO162" s="2"/>
      <c r="AP162" s="2"/>
    </row>
    <row r="163" spans="1:42" ht="15.75" customHeight="1">
      <c r="A163" s="2"/>
      <c r="B163" s="2"/>
      <c r="C163" s="2"/>
      <c r="D163" s="2"/>
      <c r="E163" s="2"/>
      <c r="F163" s="2"/>
      <c r="G163" s="2"/>
      <c r="H163" s="2"/>
      <c r="I163" s="2"/>
      <c r="J163" s="20"/>
      <c r="K163" s="2"/>
      <c r="L163" s="20"/>
      <c r="M163" s="2"/>
      <c r="N163" s="20"/>
      <c r="O163" s="2"/>
      <c r="P163" s="20"/>
      <c r="Q163" s="2"/>
      <c r="R163" s="20"/>
      <c r="S163" s="2"/>
      <c r="T163" s="20"/>
      <c r="U163" s="20"/>
      <c r="V163" s="2"/>
      <c r="W163" s="2"/>
      <c r="X163" s="2"/>
      <c r="Y163" s="2"/>
      <c r="Z163" s="2"/>
      <c r="AA163" s="2"/>
      <c r="AB163" s="2"/>
      <c r="AC163" s="2"/>
      <c r="AD163" s="2"/>
      <c r="AE163" s="2"/>
      <c r="AF163" s="2"/>
      <c r="AG163" s="2"/>
      <c r="AH163" s="2"/>
      <c r="AI163" s="2"/>
      <c r="AJ163" s="2"/>
      <c r="AK163" s="2"/>
      <c r="AL163" s="2"/>
      <c r="AM163" s="2"/>
      <c r="AN163" s="2"/>
      <c r="AO163" s="2"/>
      <c r="AP163" s="2"/>
    </row>
    <row r="164" spans="1:42" ht="15.75" customHeight="1">
      <c r="A164" s="2"/>
      <c r="B164" s="2"/>
      <c r="C164" s="2"/>
      <c r="D164" s="2"/>
      <c r="E164" s="2"/>
      <c r="F164" s="2"/>
      <c r="G164" s="2"/>
      <c r="H164" s="2"/>
      <c r="I164" s="2"/>
      <c r="J164" s="20"/>
      <c r="K164" s="2"/>
      <c r="L164" s="20"/>
      <c r="M164" s="2"/>
      <c r="N164" s="20"/>
      <c r="O164" s="2"/>
      <c r="P164" s="20"/>
      <c r="Q164" s="2"/>
      <c r="R164" s="20"/>
      <c r="S164" s="2"/>
      <c r="T164" s="20"/>
      <c r="U164" s="20"/>
      <c r="V164" s="2"/>
      <c r="W164" s="2"/>
      <c r="X164" s="2"/>
      <c r="Y164" s="2"/>
      <c r="Z164" s="2"/>
      <c r="AA164" s="2"/>
      <c r="AB164" s="2"/>
      <c r="AC164" s="2"/>
      <c r="AD164" s="2"/>
      <c r="AE164" s="2"/>
      <c r="AF164" s="2"/>
      <c r="AG164" s="2"/>
      <c r="AH164" s="2"/>
      <c r="AI164" s="2"/>
      <c r="AJ164" s="2"/>
      <c r="AK164" s="2"/>
      <c r="AL164" s="2"/>
      <c r="AM164" s="2"/>
      <c r="AN164" s="2"/>
      <c r="AO164" s="2"/>
      <c r="AP164" s="2"/>
    </row>
    <row r="165" spans="1:42" ht="15.75" customHeight="1">
      <c r="A165" s="2"/>
      <c r="B165" s="2"/>
      <c r="C165" s="2"/>
      <c r="D165" s="2"/>
      <c r="E165" s="2"/>
      <c r="F165" s="2"/>
      <c r="G165" s="2"/>
      <c r="H165" s="2"/>
      <c r="I165" s="2"/>
      <c r="J165" s="20"/>
      <c r="K165" s="2"/>
      <c r="L165" s="20"/>
      <c r="M165" s="2"/>
      <c r="N165" s="20"/>
      <c r="O165" s="2"/>
      <c r="P165" s="20"/>
      <c r="Q165" s="2"/>
      <c r="R165" s="20"/>
      <c r="S165" s="2"/>
      <c r="T165" s="20"/>
      <c r="U165" s="20"/>
      <c r="V165" s="2"/>
      <c r="W165" s="2"/>
      <c r="X165" s="2"/>
      <c r="Y165" s="2"/>
      <c r="Z165" s="2"/>
      <c r="AA165" s="2"/>
      <c r="AB165" s="2"/>
      <c r="AC165" s="2"/>
      <c r="AD165" s="2"/>
      <c r="AE165" s="2"/>
      <c r="AF165" s="2"/>
      <c r="AG165" s="2"/>
      <c r="AH165" s="2"/>
      <c r="AI165" s="2"/>
      <c r="AJ165" s="2"/>
      <c r="AK165" s="2"/>
      <c r="AL165" s="2"/>
      <c r="AM165" s="2"/>
      <c r="AN165" s="2"/>
      <c r="AO165" s="2"/>
      <c r="AP165" s="2"/>
    </row>
    <row r="166" spans="1:42" ht="15.75" customHeight="1">
      <c r="A166" s="2"/>
      <c r="B166" s="2"/>
      <c r="C166" s="2"/>
      <c r="D166" s="2"/>
      <c r="E166" s="2"/>
      <c r="F166" s="2"/>
      <c r="G166" s="2"/>
      <c r="H166" s="2"/>
      <c r="I166" s="2"/>
      <c r="J166" s="20"/>
      <c r="K166" s="2"/>
      <c r="L166" s="20"/>
      <c r="M166" s="2"/>
      <c r="N166" s="20"/>
      <c r="O166" s="2"/>
      <c r="P166" s="20"/>
      <c r="Q166" s="2"/>
      <c r="R166" s="20"/>
      <c r="S166" s="2"/>
      <c r="T166" s="20"/>
      <c r="U166" s="20"/>
      <c r="V166" s="2"/>
      <c r="W166" s="2"/>
      <c r="X166" s="2"/>
      <c r="Y166" s="2"/>
      <c r="Z166" s="2"/>
      <c r="AA166" s="2"/>
      <c r="AB166" s="2"/>
      <c r="AC166" s="2"/>
      <c r="AD166" s="2"/>
      <c r="AE166" s="2"/>
      <c r="AF166" s="2"/>
      <c r="AG166" s="2"/>
      <c r="AH166" s="2"/>
      <c r="AI166" s="2"/>
      <c r="AJ166" s="2"/>
      <c r="AK166" s="2"/>
      <c r="AL166" s="2"/>
      <c r="AM166" s="2"/>
      <c r="AN166" s="2"/>
      <c r="AO166" s="2"/>
      <c r="AP166" s="2"/>
    </row>
    <row r="167" spans="1:42" ht="15.75" customHeight="1">
      <c r="A167" s="2"/>
      <c r="B167" s="2"/>
      <c r="C167" s="2"/>
      <c r="D167" s="2"/>
      <c r="E167" s="2"/>
      <c r="F167" s="2"/>
      <c r="G167" s="2"/>
      <c r="H167" s="2"/>
      <c r="I167" s="2"/>
      <c r="J167" s="20"/>
      <c r="K167" s="2"/>
      <c r="L167" s="20"/>
      <c r="M167" s="2"/>
      <c r="N167" s="20"/>
      <c r="O167" s="2"/>
      <c r="P167" s="20"/>
      <c r="Q167" s="2"/>
      <c r="R167" s="20"/>
      <c r="S167" s="2"/>
      <c r="T167" s="20"/>
      <c r="U167" s="20"/>
      <c r="V167" s="2"/>
      <c r="W167" s="2"/>
      <c r="X167" s="2"/>
      <c r="Y167" s="2"/>
      <c r="Z167" s="2"/>
      <c r="AA167" s="2"/>
      <c r="AB167" s="2"/>
      <c r="AC167" s="2"/>
      <c r="AD167" s="2"/>
      <c r="AE167" s="2"/>
      <c r="AF167" s="2"/>
      <c r="AG167" s="2"/>
      <c r="AH167" s="2"/>
      <c r="AI167" s="2"/>
      <c r="AJ167" s="2"/>
      <c r="AK167" s="2"/>
      <c r="AL167" s="2"/>
      <c r="AM167" s="2"/>
      <c r="AN167" s="2"/>
      <c r="AO167" s="2"/>
      <c r="AP167" s="2"/>
    </row>
    <row r="168" spans="1:42" ht="15.75" customHeight="1">
      <c r="A168" s="2"/>
      <c r="B168" s="2"/>
      <c r="C168" s="2"/>
      <c r="D168" s="2"/>
      <c r="E168" s="2"/>
      <c r="F168" s="2"/>
      <c r="G168" s="2"/>
      <c r="H168" s="2"/>
      <c r="I168" s="2"/>
      <c r="J168" s="20"/>
      <c r="K168" s="2"/>
      <c r="L168" s="20"/>
      <c r="M168" s="2"/>
      <c r="N168" s="20"/>
      <c r="O168" s="2"/>
      <c r="P168" s="20"/>
      <c r="Q168" s="2"/>
      <c r="R168" s="20"/>
      <c r="S168" s="2"/>
      <c r="T168" s="20"/>
      <c r="U168" s="20"/>
      <c r="V168" s="2"/>
      <c r="W168" s="2"/>
      <c r="X168" s="2"/>
      <c r="Y168" s="2"/>
      <c r="Z168" s="2"/>
      <c r="AA168" s="2"/>
      <c r="AB168" s="2"/>
      <c r="AC168" s="2"/>
      <c r="AD168" s="2"/>
      <c r="AE168" s="2"/>
      <c r="AF168" s="2"/>
      <c r="AG168" s="2"/>
      <c r="AH168" s="2"/>
      <c r="AI168" s="2"/>
      <c r="AJ168" s="2"/>
      <c r="AK168" s="2"/>
      <c r="AL168" s="2"/>
      <c r="AM168" s="2"/>
      <c r="AN168" s="2"/>
      <c r="AO168" s="2"/>
      <c r="AP168" s="2"/>
    </row>
    <row r="169" spans="1:42" ht="15.75" customHeight="1">
      <c r="A169" s="2"/>
      <c r="B169" s="2"/>
      <c r="C169" s="2"/>
      <c r="D169" s="2"/>
      <c r="E169" s="2"/>
      <c r="F169" s="2"/>
      <c r="G169" s="2"/>
      <c r="H169" s="2"/>
      <c r="I169" s="2"/>
      <c r="J169" s="20"/>
      <c r="K169" s="2"/>
      <c r="L169" s="20"/>
      <c r="M169" s="2"/>
      <c r="N169" s="20"/>
      <c r="O169" s="2"/>
      <c r="P169" s="20"/>
      <c r="Q169" s="2"/>
      <c r="R169" s="20"/>
      <c r="S169" s="2"/>
      <c r="T169" s="20"/>
      <c r="U169" s="20"/>
      <c r="V169" s="2"/>
      <c r="W169" s="2"/>
      <c r="X169" s="2"/>
      <c r="Y169" s="2"/>
      <c r="Z169" s="2"/>
      <c r="AA169" s="2"/>
      <c r="AB169" s="2"/>
      <c r="AC169" s="2"/>
      <c r="AD169" s="2"/>
      <c r="AE169" s="2"/>
      <c r="AF169" s="2"/>
      <c r="AG169" s="2"/>
      <c r="AH169" s="2"/>
      <c r="AI169" s="2"/>
      <c r="AJ169" s="2"/>
      <c r="AK169" s="2"/>
      <c r="AL169" s="2"/>
      <c r="AM169" s="2"/>
      <c r="AN169" s="2"/>
      <c r="AO169" s="2"/>
      <c r="AP169" s="2"/>
    </row>
    <row r="170" spans="1:42" ht="15.75" customHeight="1">
      <c r="A170" s="2"/>
      <c r="B170" s="2"/>
      <c r="C170" s="2"/>
      <c r="D170" s="2"/>
      <c r="E170" s="2"/>
      <c r="F170" s="2"/>
      <c r="G170" s="2"/>
      <c r="H170" s="2"/>
      <c r="I170" s="2"/>
      <c r="J170" s="20"/>
      <c r="K170" s="2"/>
      <c r="L170" s="20"/>
      <c r="M170" s="2"/>
      <c r="N170" s="20"/>
      <c r="O170" s="2"/>
      <c r="P170" s="20"/>
      <c r="Q170" s="2"/>
      <c r="R170" s="20"/>
      <c r="S170" s="2"/>
      <c r="T170" s="20"/>
      <c r="U170" s="20"/>
      <c r="V170" s="2"/>
      <c r="W170" s="2"/>
      <c r="X170" s="2"/>
      <c r="Y170" s="2"/>
      <c r="Z170" s="2"/>
      <c r="AA170" s="2"/>
      <c r="AB170" s="2"/>
      <c r="AC170" s="2"/>
      <c r="AD170" s="2"/>
      <c r="AE170" s="2"/>
      <c r="AF170" s="2"/>
      <c r="AG170" s="2"/>
      <c r="AH170" s="2"/>
      <c r="AI170" s="2"/>
      <c r="AJ170" s="2"/>
      <c r="AK170" s="2"/>
      <c r="AL170" s="2"/>
      <c r="AM170" s="2"/>
      <c r="AN170" s="2"/>
      <c r="AO170" s="2"/>
      <c r="AP170" s="2"/>
    </row>
    <row r="171" spans="1:42" ht="15.75" customHeight="1">
      <c r="A171" s="2"/>
      <c r="B171" s="2"/>
      <c r="C171" s="2"/>
      <c r="D171" s="2"/>
      <c r="E171" s="2"/>
      <c r="F171" s="2"/>
      <c r="G171" s="2"/>
      <c r="H171" s="2"/>
      <c r="I171" s="2"/>
      <c r="J171" s="20"/>
      <c r="K171" s="2"/>
      <c r="L171" s="20"/>
      <c r="M171" s="2"/>
      <c r="N171" s="20"/>
      <c r="O171" s="2"/>
      <c r="P171" s="20"/>
      <c r="Q171" s="2"/>
      <c r="R171" s="20"/>
      <c r="S171" s="2"/>
      <c r="T171" s="20"/>
      <c r="U171" s="20"/>
      <c r="V171" s="2"/>
      <c r="W171" s="2"/>
      <c r="X171" s="2"/>
      <c r="Y171" s="2"/>
      <c r="Z171" s="2"/>
      <c r="AA171" s="2"/>
      <c r="AB171" s="2"/>
      <c r="AC171" s="2"/>
      <c r="AD171" s="2"/>
      <c r="AE171" s="2"/>
      <c r="AF171" s="2"/>
      <c r="AG171" s="2"/>
      <c r="AH171" s="2"/>
      <c r="AI171" s="2"/>
      <c r="AJ171" s="2"/>
      <c r="AK171" s="2"/>
      <c r="AL171" s="2"/>
      <c r="AM171" s="2"/>
      <c r="AN171" s="2"/>
      <c r="AO171" s="2"/>
      <c r="AP171" s="2"/>
    </row>
    <row r="172" spans="1:42" ht="15.75" customHeight="1">
      <c r="A172" s="2"/>
      <c r="B172" s="2"/>
      <c r="C172" s="2"/>
      <c r="D172" s="2"/>
      <c r="E172" s="2"/>
      <c r="F172" s="2"/>
      <c r="G172" s="2"/>
      <c r="H172" s="2"/>
      <c r="I172" s="2"/>
      <c r="J172" s="20"/>
      <c r="K172" s="2"/>
      <c r="L172" s="20"/>
      <c r="M172" s="2"/>
      <c r="N172" s="20"/>
      <c r="O172" s="2"/>
      <c r="P172" s="20"/>
      <c r="Q172" s="2"/>
      <c r="R172" s="20"/>
      <c r="S172" s="2"/>
      <c r="T172" s="20"/>
      <c r="U172" s="20"/>
      <c r="V172" s="2"/>
      <c r="W172" s="2"/>
      <c r="X172" s="2"/>
      <c r="Y172" s="2"/>
      <c r="Z172" s="2"/>
      <c r="AA172" s="2"/>
      <c r="AB172" s="2"/>
      <c r="AC172" s="2"/>
      <c r="AD172" s="2"/>
      <c r="AE172" s="2"/>
      <c r="AF172" s="2"/>
      <c r="AG172" s="2"/>
      <c r="AH172" s="2"/>
      <c r="AI172" s="2"/>
      <c r="AJ172" s="2"/>
      <c r="AK172" s="2"/>
      <c r="AL172" s="2"/>
      <c r="AM172" s="2"/>
      <c r="AN172" s="2"/>
      <c r="AO172" s="2"/>
      <c r="AP172" s="2"/>
    </row>
    <row r="173" spans="1:42" ht="15.75" customHeight="1">
      <c r="A173" s="2"/>
      <c r="B173" s="2"/>
      <c r="C173" s="2"/>
      <c r="D173" s="2"/>
      <c r="E173" s="2"/>
      <c r="F173" s="2"/>
      <c r="G173" s="2"/>
      <c r="H173" s="2"/>
      <c r="I173" s="2"/>
      <c r="J173" s="20"/>
      <c r="K173" s="2"/>
      <c r="L173" s="20"/>
      <c r="M173" s="2"/>
      <c r="N173" s="20"/>
      <c r="O173" s="2"/>
      <c r="P173" s="20"/>
      <c r="Q173" s="2"/>
      <c r="R173" s="20"/>
      <c r="S173" s="2"/>
      <c r="T173" s="20"/>
      <c r="U173" s="20"/>
      <c r="V173" s="2"/>
      <c r="W173" s="2"/>
      <c r="X173" s="2"/>
      <c r="Y173" s="2"/>
      <c r="Z173" s="2"/>
      <c r="AA173" s="2"/>
      <c r="AB173" s="2"/>
      <c r="AC173" s="2"/>
      <c r="AD173" s="2"/>
      <c r="AE173" s="2"/>
      <c r="AF173" s="2"/>
      <c r="AG173" s="2"/>
      <c r="AH173" s="2"/>
      <c r="AI173" s="2"/>
      <c r="AJ173" s="2"/>
      <c r="AK173" s="2"/>
      <c r="AL173" s="2"/>
      <c r="AM173" s="2"/>
      <c r="AN173" s="2"/>
      <c r="AO173" s="2"/>
      <c r="AP173" s="2"/>
    </row>
    <row r="174" spans="1:42" ht="15.75" customHeight="1">
      <c r="A174" s="2"/>
      <c r="B174" s="2"/>
      <c r="C174" s="2"/>
      <c r="D174" s="2"/>
      <c r="E174" s="2"/>
      <c r="F174" s="2"/>
      <c r="G174" s="2"/>
      <c r="H174" s="2"/>
      <c r="I174" s="2"/>
      <c r="J174" s="20"/>
      <c r="K174" s="2"/>
      <c r="L174" s="20"/>
      <c r="M174" s="2"/>
      <c r="N174" s="20"/>
      <c r="O174" s="2"/>
      <c r="P174" s="20"/>
      <c r="Q174" s="2"/>
      <c r="R174" s="20"/>
      <c r="S174" s="2"/>
      <c r="T174" s="20"/>
      <c r="U174" s="20"/>
      <c r="V174" s="2"/>
      <c r="W174" s="2"/>
      <c r="X174" s="2"/>
      <c r="Y174" s="2"/>
      <c r="Z174" s="2"/>
      <c r="AA174" s="2"/>
      <c r="AB174" s="2"/>
      <c r="AC174" s="2"/>
      <c r="AD174" s="2"/>
      <c r="AE174" s="2"/>
      <c r="AF174" s="2"/>
      <c r="AG174" s="2"/>
      <c r="AH174" s="2"/>
      <c r="AI174" s="2"/>
      <c r="AJ174" s="2"/>
      <c r="AK174" s="2"/>
      <c r="AL174" s="2"/>
      <c r="AM174" s="2"/>
      <c r="AN174" s="2"/>
      <c r="AO174" s="2"/>
      <c r="AP174" s="2"/>
    </row>
    <row r="175" spans="1:42" ht="15.75" customHeight="1">
      <c r="A175" s="2"/>
      <c r="B175" s="2"/>
      <c r="C175" s="2"/>
      <c r="D175" s="2"/>
      <c r="E175" s="2"/>
      <c r="F175" s="2"/>
      <c r="G175" s="2"/>
      <c r="H175" s="2"/>
      <c r="I175" s="2"/>
      <c r="J175" s="20"/>
      <c r="K175" s="2"/>
      <c r="L175" s="20"/>
      <c r="M175" s="2"/>
      <c r="N175" s="20"/>
      <c r="O175" s="2"/>
      <c r="P175" s="20"/>
      <c r="Q175" s="2"/>
      <c r="R175" s="20"/>
      <c r="S175" s="2"/>
      <c r="T175" s="20"/>
      <c r="U175" s="20"/>
      <c r="V175" s="2"/>
      <c r="W175" s="2"/>
      <c r="X175" s="2"/>
      <c r="Y175" s="2"/>
      <c r="Z175" s="2"/>
      <c r="AA175" s="2"/>
      <c r="AB175" s="2"/>
      <c r="AC175" s="2"/>
      <c r="AD175" s="2"/>
      <c r="AE175" s="2"/>
      <c r="AF175" s="2"/>
      <c r="AG175" s="2"/>
      <c r="AH175" s="2"/>
      <c r="AI175" s="2"/>
      <c r="AJ175" s="2"/>
      <c r="AK175" s="2"/>
      <c r="AL175" s="2"/>
      <c r="AM175" s="2"/>
      <c r="AN175" s="2"/>
      <c r="AO175" s="2"/>
      <c r="AP175" s="2"/>
    </row>
    <row r="176" spans="1:42" ht="15.75" customHeight="1">
      <c r="A176" s="2"/>
      <c r="B176" s="2"/>
      <c r="C176" s="2"/>
      <c r="D176" s="2"/>
      <c r="E176" s="2"/>
      <c r="F176" s="2"/>
      <c r="G176" s="2"/>
      <c r="H176" s="2"/>
      <c r="I176" s="2"/>
      <c r="J176" s="20"/>
      <c r="K176" s="2"/>
      <c r="L176" s="20"/>
      <c r="M176" s="2"/>
      <c r="N176" s="20"/>
      <c r="O176" s="2"/>
      <c r="P176" s="20"/>
      <c r="Q176" s="2"/>
      <c r="R176" s="20"/>
      <c r="S176" s="2"/>
      <c r="T176" s="20"/>
      <c r="U176" s="20"/>
      <c r="V176" s="2"/>
      <c r="W176" s="2"/>
      <c r="X176" s="2"/>
      <c r="Y176" s="2"/>
      <c r="Z176" s="2"/>
      <c r="AA176" s="2"/>
      <c r="AB176" s="2"/>
      <c r="AC176" s="2"/>
      <c r="AD176" s="2"/>
      <c r="AE176" s="2"/>
      <c r="AF176" s="2"/>
      <c r="AG176" s="2"/>
      <c r="AH176" s="2"/>
      <c r="AI176" s="2"/>
      <c r="AJ176" s="2"/>
      <c r="AK176" s="2"/>
      <c r="AL176" s="2"/>
      <c r="AM176" s="2"/>
      <c r="AN176" s="2"/>
      <c r="AO176" s="2"/>
      <c r="AP176" s="2"/>
    </row>
    <row r="177" spans="1:42" ht="15.75" customHeight="1">
      <c r="A177" s="2"/>
      <c r="B177" s="2"/>
      <c r="C177" s="2"/>
      <c r="D177" s="2"/>
      <c r="E177" s="2"/>
      <c r="F177" s="2"/>
      <c r="G177" s="2"/>
      <c r="H177" s="2"/>
      <c r="I177" s="2"/>
      <c r="J177" s="20"/>
      <c r="K177" s="2"/>
      <c r="L177" s="20"/>
      <c r="M177" s="2"/>
      <c r="N177" s="20"/>
      <c r="O177" s="2"/>
      <c r="P177" s="20"/>
      <c r="Q177" s="2"/>
      <c r="R177" s="20"/>
      <c r="S177" s="2"/>
      <c r="T177" s="20"/>
      <c r="U177" s="20"/>
      <c r="V177" s="2"/>
      <c r="W177" s="2"/>
      <c r="X177" s="2"/>
      <c r="Y177" s="2"/>
      <c r="Z177" s="2"/>
      <c r="AA177" s="2"/>
      <c r="AB177" s="2"/>
      <c r="AC177" s="2"/>
      <c r="AD177" s="2"/>
      <c r="AE177" s="2"/>
      <c r="AF177" s="2"/>
      <c r="AG177" s="2"/>
      <c r="AH177" s="2"/>
      <c r="AI177" s="2"/>
      <c r="AJ177" s="2"/>
      <c r="AK177" s="2"/>
      <c r="AL177" s="2"/>
      <c r="AM177" s="2"/>
      <c r="AN177" s="2"/>
      <c r="AO177" s="2"/>
      <c r="AP177" s="2"/>
    </row>
    <row r="178" spans="1:42" ht="15.75" customHeight="1">
      <c r="A178" s="2"/>
      <c r="B178" s="2"/>
      <c r="C178" s="2"/>
      <c r="D178" s="2"/>
      <c r="E178" s="2"/>
      <c r="F178" s="2"/>
      <c r="G178" s="2"/>
      <c r="H178" s="2"/>
      <c r="I178" s="2"/>
      <c r="J178" s="20"/>
      <c r="K178" s="2"/>
      <c r="L178" s="20"/>
      <c r="M178" s="2"/>
      <c r="N178" s="20"/>
      <c r="O178" s="2"/>
      <c r="P178" s="20"/>
      <c r="Q178" s="2"/>
      <c r="R178" s="20"/>
      <c r="S178" s="2"/>
      <c r="T178" s="20"/>
      <c r="U178" s="20"/>
      <c r="V178" s="2"/>
      <c r="W178" s="2"/>
      <c r="X178" s="2"/>
      <c r="Y178" s="2"/>
      <c r="Z178" s="2"/>
      <c r="AA178" s="2"/>
      <c r="AB178" s="2"/>
      <c r="AC178" s="2"/>
      <c r="AD178" s="2"/>
      <c r="AE178" s="2"/>
      <c r="AF178" s="2"/>
      <c r="AG178" s="2"/>
      <c r="AH178" s="2"/>
      <c r="AI178" s="2"/>
      <c r="AJ178" s="2"/>
      <c r="AK178" s="2"/>
      <c r="AL178" s="2"/>
      <c r="AM178" s="2"/>
      <c r="AN178" s="2"/>
      <c r="AO178" s="2"/>
      <c r="AP178" s="2"/>
    </row>
    <row r="179" spans="1:42" ht="15.75" customHeight="1">
      <c r="A179" s="2"/>
      <c r="B179" s="2"/>
      <c r="C179" s="2"/>
      <c r="D179" s="2"/>
      <c r="E179" s="2"/>
      <c r="F179" s="2"/>
      <c r="G179" s="2"/>
      <c r="H179" s="2"/>
      <c r="I179" s="2"/>
      <c r="J179" s="20"/>
      <c r="K179" s="2"/>
      <c r="L179" s="20"/>
      <c r="M179" s="2"/>
      <c r="N179" s="20"/>
      <c r="O179" s="2"/>
      <c r="P179" s="20"/>
      <c r="Q179" s="2"/>
      <c r="R179" s="20"/>
      <c r="S179" s="2"/>
      <c r="T179" s="20"/>
      <c r="U179" s="20"/>
      <c r="V179" s="2"/>
      <c r="W179" s="2"/>
      <c r="X179" s="2"/>
      <c r="Y179" s="2"/>
      <c r="Z179" s="2"/>
      <c r="AA179" s="2"/>
      <c r="AB179" s="2"/>
      <c r="AC179" s="2"/>
      <c r="AD179" s="2"/>
      <c r="AE179" s="2"/>
      <c r="AF179" s="2"/>
      <c r="AG179" s="2"/>
      <c r="AH179" s="2"/>
      <c r="AI179" s="2"/>
      <c r="AJ179" s="2"/>
      <c r="AK179" s="2"/>
      <c r="AL179" s="2"/>
      <c r="AM179" s="2"/>
      <c r="AN179" s="2"/>
      <c r="AO179" s="2"/>
      <c r="AP179" s="2"/>
    </row>
    <row r="180" spans="1:42" ht="15.75" customHeight="1">
      <c r="A180" s="2"/>
      <c r="B180" s="2"/>
      <c r="C180" s="2"/>
      <c r="D180" s="2"/>
      <c r="E180" s="2"/>
      <c r="F180" s="2"/>
      <c r="G180" s="2"/>
      <c r="H180" s="2"/>
      <c r="I180" s="2"/>
      <c r="J180" s="20"/>
      <c r="K180" s="2"/>
      <c r="L180" s="20"/>
      <c r="M180" s="2"/>
      <c r="N180" s="20"/>
      <c r="O180" s="2"/>
      <c r="P180" s="20"/>
      <c r="Q180" s="2"/>
      <c r="R180" s="20"/>
      <c r="S180" s="2"/>
      <c r="T180" s="20"/>
      <c r="U180" s="20"/>
      <c r="V180" s="2"/>
      <c r="W180" s="2"/>
      <c r="X180" s="2"/>
      <c r="Y180" s="2"/>
      <c r="Z180" s="2"/>
      <c r="AA180" s="2"/>
      <c r="AB180" s="2"/>
      <c r="AC180" s="2"/>
      <c r="AD180" s="2"/>
      <c r="AE180" s="2"/>
      <c r="AF180" s="2"/>
      <c r="AG180" s="2"/>
      <c r="AH180" s="2"/>
      <c r="AI180" s="2"/>
      <c r="AJ180" s="2"/>
      <c r="AK180" s="2"/>
      <c r="AL180" s="2"/>
      <c r="AM180" s="2"/>
      <c r="AN180" s="2"/>
      <c r="AO180" s="2"/>
      <c r="AP180" s="2"/>
    </row>
    <row r="181" spans="1:42" ht="15.75" customHeight="1">
      <c r="A181" s="2"/>
      <c r="B181" s="2"/>
      <c r="C181" s="2"/>
      <c r="D181" s="2"/>
      <c r="E181" s="2"/>
      <c r="F181" s="2"/>
      <c r="G181" s="2"/>
      <c r="H181" s="2"/>
      <c r="I181" s="2"/>
      <c r="J181" s="20"/>
      <c r="K181" s="2"/>
      <c r="L181" s="20"/>
      <c r="M181" s="2"/>
      <c r="N181" s="20"/>
      <c r="O181" s="2"/>
      <c r="P181" s="20"/>
      <c r="Q181" s="2"/>
      <c r="R181" s="20"/>
      <c r="S181" s="2"/>
      <c r="T181" s="20"/>
      <c r="U181" s="20"/>
      <c r="V181" s="2"/>
      <c r="W181" s="2"/>
      <c r="X181" s="2"/>
      <c r="Y181" s="2"/>
      <c r="Z181" s="2"/>
      <c r="AA181" s="2"/>
      <c r="AB181" s="2"/>
      <c r="AC181" s="2"/>
      <c r="AD181" s="2"/>
      <c r="AE181" s="2"/>
      <c r="AF181" s="2"/>
      <c r="AG181" s="2"/>
      <c r="AH181" s="2"/>
      <c r="AI181" s="2"/>
      <c r="AJ181" s="2"/>
      <c r="AK181" s="2"/>
      <c r="AL181" s="2"/>
      <c r="AM181" s="2"/>
      <c r="AN181" s="2"/>
      <c r="AO181" s="2"/>
      <c r="AP181" s="2"/>
    </row>
    <row r="182" spans="1:42" ht="15.75" customHeight="1">
      <c r="A182" s="2"/>
      <c r="B182" s="2"/>
      <c r="C182" s="2"/>
      <c r="D182" s="2"/>
      <c r="E182" s="2"/>
      <c r="F182" s="2"/>
      <c r="G182" s="2"/>
      <c r="H182" s="2"/>
      <c r="I182" s="2"/>
      <c r="J182" s="20"/>
      <c r="K182" s="2"/>
      <c r="L182" s="20"/>
      <c r="M182" s="2"/>
      <c r="N182" s="20"/>
      <c r="O182" s="2"/>
      <c r="P182" s="20"/>
      <c r="Q182" s="2"/>
      <c r="R182" s="20"/>
      <c r="S182" s="2"/>
      <c r="T182" s="20"/>
      <c r="U182" s="20"/>
      <c r="V182" s="2"/>
      <c r="W182" s="2"/>
      <c r="X182" s="2"/>
      <c r="Y182" s="2"/>
      <c r="Z182" s="2"/>
      <c r="AA182" s="2"/>
      <c r="AB182" s="2"/>
      <c r="AC182" s="2"/>
      <c r="AD182" s="2"/>
      <c r="AE182" s="2"/>
      <c r="AF182" s="2"/>
      <c r="AG182" s="2"/>
      <c r="AH182" s="2"/>
      <c r="AI182" s="2"/>
      <c r="AJ182" s="2"/>
      <c r="AK182" s="2"/>
      <c r="AL182" s="2"/>
      <c r="AM182" s="2"/>
      <c r="AN182" s="2"/>
      <c r="AO182" s="2"/>
      <c r="AP182" s="2"/>
    </row>
    <row r="183" spans="1:42" ht="15.75" customHeight="1">
      <c r="A183" s="2"/>
      <c r="B183" s="2"/>
      <c r="C183" s="2"/>
      <c r="D183" s="2"/>
      <c r="E183" s="2"/>
      <c r="F183" s="2"/>
      <c r="G183" s="2"/>
      <c r="H183" s="2"/>
      <c r="I183" s="2"/>
      <c r="J183" s="20"/>
      <c r="K183" s="2"/>
      <c r="L183" s="20"/>
      <c r="M183" s="2"/>
      <c r="N183" s="20"/>
      <c r="O183" s="2"/>
      <c r="P183" s="20"/>
      <c r="Q183" s="2"/>
      <c r="R183" s="20"/>
      <c r="S183" s="2"/>
      <c r="T183" s="20"/>
      <c r="U183" s="20"/>
      <c r="V183" s="2"/>
      <c r="W183" s="2"/>
      <c r="X183" s="2"/>
      <c r="Y183" s="2"/>
      <c r="Z183" s="2"/>
      <c r="AA183" s="2"/>
      <c r="AB183" s="2"/>
      <c r="AC183" s="2"/>
      <c r="AD183" s="2"/>
      <c r="AE183" s="2"/>
      <c r="AF183" s="2"/>
      <c r="AG183" s="2"/>
      <c r="AH183" s="2"/>
      <c r="AI183" s="2"/>
      <c r="AJ183" s="2"/>
      <c r="AK183" s="2"/>
      <c r="AL183" s="2"/>
      <c r="AM183" s="2"/>
      <c r="AN183" s="2"/>
      <c r="AO183" s="2"/>
      <c r="AP183" s="2"/>
    </row>
    <row r="184" spans="1:42" ht="15.75" customHeight="1">
      <c r="A184" s="2"/>
      <c r="B184" s="2"/>
      <c r="C184" s="2"/>
      <c r="D184" s="2"/>
      <c r="E184" s="2"/>
      <c r="F184" s="2"/>
      <c r="G184" s="2"/>
      <c r="H184" s="2"/>
      <c r="I184" s="2"/>
      <c r="J184" s="20"/>
      <c r="K184" s="2"/>
      <c r="L184" s="20"/>
      <c r="M184" s="2"/>
      <c r="N184" s="20"/>
      <c r="O184" s="2"/>
      <c r="P184" s="20"/>
      <c r="Q184" s="2"/>
      <c r="R184" s="20"/>
      <c r="S184" s="2"/>
      <c r="T184" s="20"/>
      <c r="U184" s="20"/>
      <c r="V184" s="2"/>
      <c r="W184" s="2"/>
      <c r="X184" s="2"/>
      <c r="Y184" s="2"/>
      <c r="Z184" s="2"/>
      <c r="AA184" s="2"/>
      <c r="AB184" s="2"/>
      <c r="AC184" s="2"/>
      <c r="AD184" s="2"/>
      <c r="AE184" s="2"/>
      <c r="AF184" s="2"/>
      <c r="AG184" s="2"/>
      <c r="AH184" s="2"/>
      <c r="AI184" s="2"/>
      <c r="AJ184" s="2"/>
      <c r="AK184" s="2"/>
      <c r="AL184" s="2"/>
      <c r="AM184" s="2"/>
      <c r="AN184" s="2"/>
      <c r="AO184" s="2"/>
      <c r="AP184" s="2"/>
    </row>
    <row r="185" spans="1:42" ht="15.75" customHeight="1">
      <c r="A185" s="2"/>
      <c r="B185" s="2"/>
      <c r="C185" s="2"/>
      <c r="D185" s="2"/>
      <c r="E185" s="2"/>
      <c r="F185" s="2"/>
      <c r="G185" s="2"/>
      <c r="H185" s="2"/>
      <c r="I185" s="2"/>
      <c r="J185" s="20"/>
      <c r="K185" s="2"/>
      <c r="L185" s="20"/>
      <c r="M185" s="2"/>
      <c r="N185" s="20"/>
      <c r="O185" s="2"/>
      <c r="P185" s="20"/>
      <c r="Q185" s="2"/>
      <c r="R185" s="20"/>
      <c r="S185" s="2"/>
      <c r="T185" s="20"/>
      <c r="U185" s="20"/>
      <c r="V185" s="2"/>
      <c r="W185" s="2"/>
      <c r="X185" s="2"/>
      <c r="Y185" s="2"/>
      <c r="Z185" s="2"/>
      <c r="AA185" s="2"/>
      <c r="AB185" s="2"/>
      <c r="AC185" s="2"/>
      <c r="AD185" s="2"/>
      <c r="AE185" s="2"/>
      <c r="AF185" s="2"/>
      <c r="AG185" s="2"/>
      <c r="AH185" s="2"/>
      <c r="AI185" s="2"/>
      <c r="AJ185" s="2"/>
      <c r="AK185" s="2"/>
      <c r="AL185" s="2"/>
      <c r="AM185" s="2"/>
      <c r="AN185" s="2"/>
      <c r="AO185" s="2"/>
      <c r="AP185" s="2"/>
    </row>
    <row r="186" spans="1:42" ht="15.75" customHeight="1">
      <c r="A186" s="2"/>
      <c r="B186" s="2"/>
      <c r="C186" s="2"/>
      <c r="D186" s="2"/>
      <c r="E186" s="2"/>
      <c r="F186" s="2"/>
      <c r="G186" s="2"/>
      <c r="H186" s="2"/>
      <c r="I186" s="2"/>
      <c r="J186" s="20"/>
      <c r="K186" s="2"/>
      <c r="L186" s="20"/>
      <c r="M186" s="2"/>
      <c r="N186" s="20"/>
      <c r="O186" s="2"/>
      <c r="P186" s="20"/>
      <c r="Q186" s="2"/>
      <c r="R186" s="20"/>
      <c r="S186" s="2"/>
      <c r="T186" s="20"/>
      <c r="U186" s="20"/>
      <c r="V186" s="2"/>
      <c r="W186" s="2"/>
      <c r="X186" s="2"/>
      <c r="Y186" s="2"/>
      <c r="Z186" s="2"/>
      <c r="AA186" s="2"/>
      <c r="AB186" s="2"/>
      <c r="AC186" s="2"/>
      <c r="AD186" s="2"/>
      <c r="AE186" s="2"/>
      <c r="AF186" s="2"/>
      <c r="AG186" s="2"/>
      <c r="AH186" s="2"/>
      <c r="AI186" s="2"/>
      <c r="AJ186" s="2"/>
      <c r="AK186" s="2"/>
      <c r="AL186" s="2"/>
      <c r="AM186" s="2"/>
      <c r="AN186" s="2"/>
      <c r="AO186" s="2"/>
      <c r="AP186" s="2"/>
    </row>
    <row r="187" spans="1:42" ht="15.75" customHeight="1">
      <c r="A187" s="2"/>
      <c r="B187" s="2"/>
      <c r="C187" s="2"/>
      <c r="D187" s="2"/>
      <c r="E187" s="2"/>
      <c r="F187" s="2"/>
      <c r="G187" s="2"/>
      <c r="H187" s="2"/>
      <c r="I187" s="2"/>
      <c r="J187" s="20"/>
      <c r="K187" s="2"/>
      <c r="L187" s="20"/>
      <c r="M187" s="2"/>
      <c r="N187" s="20"/>
      <c r="O187" s="2"/>
      <c r="P187" s="20"/>
      <c r="Q187" s="2"/>
      <c r="R187" s="20"/>
      <c r="S187" s="2"/>
      <c r="T187" s="20"/>
      <c r="U187" s="20"/>
      <c r="V187" s="2"/>
      <c r="W187" s="2"/>
      <c r="X187" s="2"/>
      <c r="Y187" s="2"/>
      <c r="Z187" s="2"/>
      <c r="AA187" s="2"/>
      <c r="AB187" s="2"/>
      <c r="AC187" s="2"/>
      <c r="AD187" s="2"/>
      <c r="AE187" s="2"/>
      <c r="AF187" s="2"/>
      <c r="AG187" s="2"/>
      <c r="AH187" s="2"/>
      <c r="AI187" s="2"/>
      <c r="AJ187" s="2"/>
      <c r="AK187" s="2"/>
      <c r="AL187" s="2"/>
      <c r="AM187" s="2"/>
      <c r="AN187" s="2"/>
      <c r="AO187" s="2"/>
      <c r="AP187" s="2"/>
    </row>
    <row r="188" spans="1:42" ht="15.75" customHeight="1">
      <c r="A188" s="2"/>
      <c r="B188" s="2"/>
      <c r="C188" s="2"/>
      <c r="D188" s="2"/>
      <c r="E188" s="2"/>
      <c r="F188" s="2"/>
      <c r="G188" s="2"/>
      <c r="H188" s="2"/>
      <c r="I188" s="2"/>
      <c r="J188" s="20"/>
      <c r="K188" s="2"/>
      <c r="L188" s="20"/>
      <c r="M188" s="2"/>
      <c r="N188" s="20"/>
      <c r="O188" s="2"/>
      <c r="P188" s="20"/>
      <c r="Q188" s="2"/>
      <c r="R188" s="20"/>
      <c r="S188" s="2"/>
      <c r="T188" s="20"/>
      <c r="U188" s="20"/>
      <c r="V188" s="2"/>
      <c r="W188" s="2"/>
      <c r="X188" s="2"/>
      <c r="Y188" s="2"/>
      <c r="Z188" s="2"/>
      <c r="AA188" s="2"/>
      <c r="AB188" s="2"/>
      <c r="AC188" s="2"/>
      <c r="AD188" s="2"/>
      <c r="AE188" s="2"/>
      <c r="AF188" s="2"/>
      <c r="AG188" s="2"/>
      <c r="AH188" s="2"/>
      <c r="AI188" s="2"/>
      <c r="AJ188" s="2"/>
      <c r="AK188" s="2"/>
      <c r="AL188" s="2"/>
      <c r="AM188" s="2"/>
      <c r="AN188" s="2"/>
      <c r="AO188" s="2"/>
      <c r="AP188" s="2"/>
    </row>
    <row r="189" spans="1:42" ht="15.75" customHeight="1">
      <c r="A189" s="2"/>
      <c r="B189" s="2"/>
      <c r="C189" s="2"/>
      <c r="D189" s="2"/>
      <c r="E189" s="2"/>
      <c r="F189" s="2"/>
      <c r="G189" s="2"/>
      <c r="H189" s="2"/>
      <c r="I189" s="2"/>
      <c r="J189" s="20"/>
      <c r="K189" s="2"/>
      <c r="L189" s="20"/>
      <c r="M189" s="2"/>
      <c r="N189" s="20"/>
      <c r="O189" s="2"/>
      <c r="P189" s="20"/>
      <c r="Q189" s="2"/>
      <c r="R189" s="20"/>
      <c r="S189" s="2"/>
      <c r="T189" s="20"/>
      <c r="U189" s="20"/>
      <c r="V189" s="2"/>
      <c r="W189" s="2"/>
      <c r="X189" s="2"/>
      <c r="Y189" s="2"/>
      <c r="Z189" s="2"/>
      <c r="AA189" s="2"/>
      <c r="AB189" s="2"/>
      <c r="AC189" s="2"/>
      <c r="AD189" s="2"/>
      <c r="AE189" s="2"/>
      <c r="AF189" s="2"/>
      <c r="AG189" s="2"/>
      <c r="AH189" s="2"/>
      <c r="AI189" s="2"/>
      <c r="AJ189" s="2"/>
      <c r="AK189" s="2"/>
      <c r="AL189" s="2"/>
      <c r="AM189" s="2"/>
      <c r="AN189" s="2"/>
      <c r="AO189" s="2"/>
      <c r="AP189" s="2"/>
    </row>
    <row r="190" spans="1:42" ht="15.75" customHeight="1">
      <c r="A190" s="2"/>
      <c r="B190" s="2"/>
      <c r="C190" s="2"/>
      <c r="D190" s="2"/>
      <c r="E190" s="2"/>
      <c r="F190" s="2"/>
      <c r="G190" s="2"/>
      <c r="H190" s="2"/>
      <c r="I190" s="2"/>
      <c r="J190" s="20"/>
      <c r="K190" s="2"/>
      <c r="L190" s="20"/>
      <c r="M190" s="2"/>
      <c r="N190" s="20"/>
      <c r="O190" s="2"/>
      <c r="P190" s="20"/>
      <c r="Q190" s="2"/>
      <c r="R190" s="20"/>
      <c r="S190" s="2"/>
      <c r="T190" s="20"/>
      <c r="U190" s="20"/>
      <c r="V190" s="2"/>
      <c r="W190" s="2"/>
      <c r="X190" s="2"/>
      <c r="Y190" s="2"/>
      <c r="Z190" s="2"/>
      <c r="AA190" s="2"/>
      <c r="AB190" s="2"/>
      <c r="AC190" s="2"/>
      <c r="AD190" s="2"/>
      <c r="AE190" s="2"/>
      <c r="AF190" s="2"/>
      <c r="AG190" s="2"/>
      <c r="AH190" s="2"/>
      <c r="AI190" s="2"/>
      <c r="AJ190" s="2"/>
      <c r="AK190" s="2"/>
      <c r="AL190" s="2"/>
      <c r="AM190" s="2"/>
      <c r="AN190" s="2"/>
      <c r="AO190" s="2"/>
      <c r="AP190" s="2"/>
    </row>
    <row r="191" spans="1:42" ht="15.75" customHeight="1">
      <c r="A191" s="2"/>
      <c r="B191" s="2"/>
      <c r="C191" s="2"/>
      <c r="D191" s="2"/>
      <c r="E191" s="2"/>
      <c r="F191" s="2"/>
      <c r="G191" s="2"/>
      <c r="H191" s="2"/>
      <c r="I191" s="2"/>
      <c r="J191" s="20"/>
      <c r="K191" s="2"/>
      <c r="L191" s="20"/>
      <c r="M191" s="2"/>
      <c r="N191" s="20"/>
      <c r="O191" s="2"/>
      <c r="P191" s="20"/>
      <c r="Q191" s="2"/>
      <c r="R191" s="20"/>
      <c r="S191" s="2"/>
      <c r="T191" s="20"/>
      <c r="U191" s="20"/>
      <c r="V191" s="2"/>
      <c r="W191" s="2"/>
      <c r="X191" s="2"/>
      <c r="Y191" s="2"/>
      <c r="Z191" s="2"/>
      <c r="AA191" s="2"/>
      <c r="AB191" s="2"/>
      <c r="AC191" s="2"/>
      <c r="AD191" s="2"/>
      <c r="AE191" s="2"/>
      <c r="AF191" s="2"/>
      <c r="AG191" s="2"/>
      <c r="AH191" s="2"/>
      <c r="AI191" s="2"/>
      <c r="AJ191" s="2"/>
      <c r="AK191" s="2"/>
      <c r="AL191" s="2"/>
      <c r="AM191" s="2"/>
      <c r="AN191" s="2"/>
      <c r="AO191" s="2"/>
      <c r="AP191" s="2"/>
    </row>
    <row r="192" spans="1:42" ht="15.75" customHeight="1">
      <c r="A192" s="2"/>
      <c r="B192" s="2"/>
      <c r="C192" s="2"/>
      <c r="D192" s="2"/>
      <c r="E192" s="2"/>
      <c r="F192" s="2"/>
      <c r="G192" s="2"/>
      <c r="H192" s="2"/>
      <c r="I192" s="2"/>
      <c r="J192" s="20"/>
      <c r="K192" s="2"/>
      <c r="L192" s="20"/>
      <c r="M192" s="2"/>
      <c r="N192" s="20"/>
      <c r="O192" s="2"/>
      <c r="P192" s="20"/>
      <c r="Q192" s="2"/>
      <c r="R192" s="20"/>
      <c r="S192" s="2"/>
      <c r="T192" s="20"/>
      <c r="U192" s="20"/>
      <c r="V192" s="2"/>
      <c r="W192" s="2"/>
      <c r="X192" s="2"/>
      <c r="Y192" s="2"/>
      <c r="Z192" s="2"/>
      <c r="AA192" s="2"/>
      <c r="AB192" s="2"/>
      <c r="AC192" s="2"/>
      <c r="AD192" s="2"/>
      <c r="AE192" s="2"/>
      <c r="AF192" s="2"/>
      <c r="AG192" s="2"/>
      <c r="AH192" s="2"/>
      <c r="AI192" s="2"/>
      <c r="AJ192" s="2"/>
      <c r="AK192" s="2"/>
      <c r="AL192" s="2"/>
      <c r="AM192" s="2"/>
      <c r="AN192" s="2"/>
      <c r="AO192" s="2"/>
      <c r="AP192" s="2"/>
    </row>
    <row r="193" spans="1:42" ht="15.75" customHeight="1">
      <c r="A193" s="2"/>
      <c r="B193" s="2"/>
      <c r="C193" s="2"/>
      <c r="D193" s="2"/>
      <c r="E193" s="2"/>
      <c r="F193" s="2"/>
      <c r="G193" s="2"/>
      <c r="H193" s="2"/>
      <c r="I193" s="2"/>
      <c r="J193" s="20"/>
      <c r="K193" s="2"/>
      <c r="L193" s="20"/>
      <c r="M193" s="2"/>
      <c r="N193" s="20"/>
      <c r="O193" s="2"/>
      <c r="P193" s="20"/>
      <c r="Q193" s="2"/>
      <c r="R193" s="20"/>
      <c r="S193" s="2"/>
      <c r="T193" s="20"/>
      <c r="U193" s="20"/>
      <c r="V193" s="2"/>
      <c r="W193" s="2"/>
      <c r="X193" s="2"/>
      <c r="Y193" s="2"/>
      <c r="Z193" s="2"/>
      <c r="AA193" s="2"/>
      <c r="AB193" s="2"/>
      <c r="AC193" s="2"/>
      <c r="AD193" s="2"/>
      <c r="AE193" s="2"/>
      <c r="AF193" s="2"/>
      <c r="AG193" s="2"/>
      <c r="AH193" s="2"/>
      <c r="AI193" s="2"/>
      <c r="AJ193" s="2"/>
      <c r="AK193" s="2"/>
      <c r="AL193" s="2"/>
      <c r="AM193" s="2"/>
      <c r="AN193" s="2"/>
      <c r="AO193" s="2"/>
      <c r="AP193" s="2"/>
    </row>
    <row r="194" spans="1:42" ht="15.75" customHeight="1">
      <c r="A194" s="2"/>
      <c r="B194" s="2"/>
      <c r="C194" s="2"/>
      <c r="D194" s="2"/>
      <c r="E194" s="2"/>
      <c r="F194" s="2"/>
      <c r="G194" s="2"/>
      <c r="H194" s="2"/>
      <c r="I194" s="2"/>
      <c r="J194" s="20"/>
      <c r="K194" s="2"/>
      <c r="L194" s="20"/>
      <c r="M194" s="2"/>
      <c r="N194" s="20"/>
      <c r="O194" s="2"/>
      <c r="P194" s="20"/>
      <c r="Q194" s="2"/>
      <c r="R194" s="20"/>
      <c r="S194" s="2"/>
      <c r="T194" s="20"/>
      <c r="U194" s="20"/>
      <c r="V194" s="2"/>
      <c r="W194" s="2"/>
      <c r="X194" s="2"/>
      <c r="Y194" s="2"/>
      <c r="Z194" s="2"/>
      <c r="AA194" s="2"/>
      <c r="AB194" s="2"/>
      <c r="AC194" s="2"/>
      <c r="AD194" s="2"/>
      <c r="AE194" s="2"/>
      <c r="AF194" s="2"/>
      <c r="AG194" s="2"/>
      <c r="AH194" s="2"/>
      <c r="AI194" s="2"/>
      <c r="AJ194" s="2"/>
      <c r="AK194" s="2"/>
      <c r="AL194" s="2"/>
      <c r="AM194" s="2"/>
      <c r="AN194" s="2"/>
      <c r="AO194" s="2"/>
      <c r="AP194" s="2"/>
    </row>
    <row r="195" spans="1:42" ht="15.75" customHeight="1">
      <c r="A195" s="2"/>
      <c r="B195" s="2"/>
      <c r="C195" s="2"/>
      <c r="D195" s="2"/>
      <c r="E195" s="2"/>
      <c r="F195" s="2"/>
      <c r="G195" s="2"/>
      <c r="H195" s="2"/>
      <c r="I195" s="2"/>
      <c r="J195" s="20"/>
      <c r="K195" s="2"/>
      <c r="L195" s="20"/>
      <c r="M195" s="2"/>
      <c r="N195" s="20"/>
      <c r="O195" s="2"/>
      <c r="P195" s="20"/>
      <c r="Q195" s="2"/>
      <c r="R195" s="20"/>
      <c r="S195" s="2"/>
      <c r="T195" s="20"/>
      <c r="U195" s="20"/>
      <c r="V195" s="2"/>
      <c r="W195" s="2"/>
      <c r="X195" s="2"/>
      <c r="Y195" s="2"/>
      <c r="Z195" s="2"/>
      <c r="AA195" s="2"/>
      <c r="AB195" s="2"/>
      <c r="AC195" s="2"/>
      <c r="AD195" s="2"/>
      <c r="AE195" s="2"/>
      <c r="AF195" s="2"/>
      <c r="AG195" s="2"/>
      <c r="AH195" s="2"/>
      <c r="AI195" s="2"/>
      <c r="AJ195" s="2"/>
      <c r="AK195" s="2"/>
      <c r="AL195" s="2"/>
      <c r="AM195" s="2"/>
      <c r="AN195" s="2"/>
      <c r="AO195" s="2"/>
      <c r="AP195" s="2"/>
    </row>
    <row r="196" spans="1:42" ht="15.75" customHeight="1">
      <c r="A196" s="2"/>
      <c r="B196" s="2"/>
      <c r="C196" s="2"/>
      <c r="D196" s="2"/>
      <c r="E196" s="2"/>
      <c r="F196" s="2"/>
      <c r="G196" s="2"/>
      <c r="H196" s="2"/>
      <c r="I196" s="2"/>
      <c r="J196" s="20"/>
      <c r="K196" s="2"/>
      <c r="L196" s="20"/>
      <c r="M196" s="2"/>
      <c r="N196" s="20"/>
      <c r="O196" s="2"/>
      <c r="P196" s="20"/>
      <c r="Q196" s="2"/>
      <c r="R196" s="20"/>
      <c r="S196" s="2"/>
      <c r="T196" s="20"/>
      <c r="U196" s="20"/>
      <c r="V196" s="2"/>
      <c r="W196" s="2"/>
      <c r="X196" s="2"/>
      <c r="Y196" s="2"/>
      <c r="Z196" s="2"/>
      <c r="AA196" s="2"/>
      <c r="AB196" s="2"/>
      <c r="AC196" s="2"/>
      <c r="AD196" s="2"/>
      <c r="AE196" s="2"/>
      <c r="AF196" s="2"/>
      <c r="AG196" s="2"/>
      <c r="AH196" s="2"/>
      <c r="AI196" s="2"/>
      <c r="AJ196" s="2"/>
      <c r="AK196" s="2"/>
      <c r="AL196" s="2"/>
      <c r="AM196" s="2"/>
      <c r="AN196" s="2"/>
      <c r="AO196" s="2"/>
      <c r="AP196" s="2"/>
    </row>
    <row r="197" spans="1:42" ht="15.75" customHeight="1">
      <c r="A197" s="2"/>
      <c r="B197" s="2"/>
      <c r="C197" s="2"/>
      <c r="D197" s="2"/>
      <c r="E197" s="2"/>
      <c r="F197" s="2"/>
      <c r="G197" s="2"/>
      <c r="H197" s="2"/>
      <c r="I197" s="2"/>
      <c r="J197" s="20"/>
      <c r="K197" s="2"/>
      <c r="L197" s="20"/>
      <c r="M197" s="2"/>
      <c r="N197" s="20"/>
      <c r="O197" s="2"/>
      <c r="P197" s="20"/>
      <c r="Q197" s="2"/>
      <c r="R197" s="20"/>
      <c r="S197" s="2"/>
      <c r="T197" s="20"/>
      <c r="U197" s="20"/>
      <c r="V197" s="2"/>
      <c r="W197" s="2"/>
      <c r="X197" s="2"/>
      <c r="Y197" s="2"/>
      <c r="Z197" s="2"/>
      <c r="AA197" s="2"/>
      <c r="AB197" s="2"/>
      <c r="AC197" s="2"/>
      <c r="AD197" s="2"/>
      <c r="AE197" s="2"/>
      <c r="AF197" s="2"/>
      <c r="AG197" s="2"/>
      <c r="AH197" s="2"/>
      <c r="AI197" s="2"/>
      <c r="AJ197" s="2"/>
      <c r="AK197" s="2"/>
      <c r="AL197" s="2"/>
      <c r="AM197" s="2"/>
      <c r="AN197" s="2"/>
      <c r="AO197" s="2"/>
      <c r="AP197" s="2"/>
    </row>
    <row r="198" spans="1:42" ht="15.75" customHeight="1">
      <c r="A198" s="2"/>
      <c r="B198" s="2"/>
      <c r="C198" s="2"/>
      <c r="D198" s="2"/>
      <c r="E198" s="2"/>
      <c r="F198" s="2"/>
      <c r="G198" s="2"/>
      <c r="H198" s="2"/>
      <c r="I198" s="2"/>
      <c r="J198" s="20"/>
      <c r="K198" s="2"/>
      <c r="L198" s="20"/>
      <c r="M198" s="2"/>
      <c r="N198" s="20"/>
      <c r="O198" s="2"/>
      <c r="P198" s="20"/>
      <c r="Q198" s="2"/>
      <c r="R198" s="20"/>
      <c r="S198" s="2"/>
      <c r="T198" s="20"/>
      <c r="U198" s="20"/>
      <c r="V198" s="2"/>
      <c r="W198" s="2"/>
      <c r="X198" s="2"/>
      <c r="Y198" s="2"/>
      <c r="Z198" s="2"/>
      <c r="AA198" s="2"/>
      <c r="AB198" s="2"/>
      <c r="AC198" s="2"/>
      <c r="AD198" s="2"/>
      <c r="AE198" s="2"/>
      <c r="AF198" s="2"/>
      <c r="AG198" s="2"/>
      <c r="AH198" s="2"/>
      <c r="AI198" s="2"/>
      <c r="AJ198" s="2"/>
      <c r="AK198" s="2"/>
      <c r="AL198" s="2"/>
      <c r="AM198" s="2"/>
      <c r="AN198" s="2"/>
      <c r="AO198" s="2"/>
      <c r="AP198" s="2"/>
    </row>
    <row r="199" spans="1:42" ht="15.75" customHeight="1">
      <c r="A199" s="2"/>
      <c r="B199" s="2"/>
      <c r="C199" s="2"/>
      <c r="D199" s="2"/>
      <c r="E199" s="2"/>
      <c r="F199" s="2"/>
      <c r="G199" s="2"/>
      <c r="H199" s="2"/>
      <c r="I199" s="2"/>
      <c r="J199" s="20"/>
      <c r="K199" s="2"/>
      <c r="L199" s="20"/>
      <c r="M199" s="2"/>
      <c r="N199" s="20"/>
      <c r="O199" s="2"/>
      <c r="P199" s="20"/>
      <c r="Q199" s="2"/>
      <c r="R199" s="20"/>
      <c r="S199" s="2"/>
      <c r="T199" s="20"/>
      <c r="U199" s="20"/>
      <c r="V199" s="2"/>
      <c r="W199" s="2"/>
      <c r="X199" s="2"/>
      <c r="Y199" s="2"/>
      <c r="Z199" s="2"/>
      <c r="AA199" s="2"/>
      <c r="AB199" s="2"/>
      <c r="AC199" s="2"/>
      <c r="AD199" s="2"/>
      <c r="AE199" s="2"/>
      <c r="AF199" s="2"/>
      <c r="AG199" s="2"/>
      <c r="AH199" s="2"/>
      <c r="AI199" s="2"/>
      <c r="AJ199" s="2"/>
      <c r="AK199" s="2"/>
      <c r="AL199" s="2"/>
      <c r="AM199" s="2"/>
      <c r="AN199" s="2"/>
      <c r="AO199" s="2"/>
      <c r="AP199" s="2"/>
    </row>
    <row r="200" spans="1:42" ht="15.75" customHeight="1">
      <c r="A200" s="2"/>
      <c r="B200" s="2"/>
      <c r="C200" s="2"/>
      <c r="D200" s="2"/>
      <c r="E200" s="2"/>
      <c r="F200" s="2"/>
      <c r="G200" s="2"/>
      <c r="H200" s="2"/>
      <c r="I200" s="2"/>
      <c r="J200" s="20"/>
      <c r="K200" s="2"/>
      <c r="L200" s="20"/>
      <c r="M200" s="2"/>
      <c r="N200" s="20"/>
      <c r="O200" s="2"/>
      <c r="P200" s="20"/>
      <c r="Q200" s="2"/>
      <c r="R200" s="20"/>
      <c r="S200" s="2"/>
      <c r="T200" s="20"/>
      <c r="U200" s="20"/>
      <c r="V200" s="2"/>
      <c r="W200" s="2"/>
      <c r="X200" s="2"/>
      <c r="Y200" s="2"/>
      <c r="Z200" s="2"/>
      <c r="AA200" s="2"/>
      <c r="AB200" s="2"/>
      <c r="AC200" s="2"/>
      <c r="AD200" s="2"/>
      <c r="AE200" s="2"/>
      <c r="AF200" s="2"/>
      <c r="AG200" s="2"/>
      <c r="AH200" s="2"/>
      <c r="AI200" s="2"/>
      <c r="AJ200" s="2"/>
      <c r="AK200" s="2"/>
      <c r="AL200" s="2"/>
      <c r="AM200" s="2"/>
      <c r="AN200" s="2"/>
      <c r="AO200" s="2"/>
      <c r="AP200" s="2"/>
    </row>
    <row r="201" spans="1:42" ht="15.75" customHeight="1">
      <c r="A201" s="2"/>
      <c r="B201" s="2"/>
      <c r="C201" s="2"/>
      <c r="D201" s="2"/>
      <c r="E201" s="2"/>
      <c r="F201" s="2"/>
      <c r="G201" s="2"/>
      <c r="H201" s="2"/>
      <c r="I201" s="2"/>
      <c r="J201" s="20"/>
      <c r="K201" s="2"/>
      <c r="L201" s="20"/>
      <c r="M201" s="2"/>
      <c r="N201" s="20"/>
      <c r="O201" s="2"/>
      <c r="P201" s="20"/>
      <c r="Q201" s="2"/>
      <c r="R201" s="20"/>
      <c r="S201" s="2"/>
      <c r="T201" s="20"/>
      <c r="U201" s="20"/>
      <c r="V201" s="2"/>
      <c r="W201" s="2"/>
      <c r="X201" s="2"/>
      <c r="Y201" s="2"/>
      <c r="Z201" s="2"/>
      <c r="AA201" s="2"/>
      <c r="AB201" s="2"/>
      <c r="AC201" s="2"/>
      <c r="AD201" s="2"/>
      <c r="AE201" s="2"/>
      <c r="AF201" s="2"/>
      <c r="AG201" s="2"/>
      <c r="AH201" s="2"/>
      <c r="AI201" s="2"/>
      <c r="AJ201" s="2"/>
      <c r="AK201" s="2"/>
      <c r="AL201" s="2"/>
      <c r="AM201" s="2"/>
      <c r="AN201" s="2"/>
      <c r="AO201" s="2"/>
      <c r="AP201" s="2"/>
    </row>
    <row r="202" spans="1:42" ht="15.75" customHeight="1">
      <c r="A202" s="2"/>
      <c r="B202" s="2"/>
      <c r="C202" s="2"/>
      <c r="D202" s="2"/>
      <c r="E202" s="2"/>
      <c r="F202" s="2"/>
      <c r="G202" s="2"/>
      <c r="H202" s="2"/>
      <c r="I202" s="2"/>
      <c r="J202" s="20"/>
      <c r="K202" s="2"/>
      <c r="L202" s="20"/>
      <c r="M202" s="2"/>
      <c r="N202" s="20"/>
      <c r="O202" s="2"/>
      <c r="P202" s="20"/>
      <c r="Q202" s="2"/>
      <c r="R202" s="20"/>
      <c r="S202" s="2"/>
      <c r="T202" s="20"/>
      <c r="U202" s="20"/>
      <c r="V202" s="2"/>
      <c r="W202" s="2"/>
      <c r="X202" s="2"/>
      <c r="Y202" s="2"/>
      <c r="Z202" s="2"/>
      <c r="AA202" s="2"/>
      <c r="AB202" s="2"/>
      <c r="AC202" s="2"/>
      <c r="AD202" s="2"/>
      <c r="AE202" s="2"/>
      <c r="AF202" s="2"/>
      <c r="AG202" s="2"/>
      <c r="AH202" s="2"/>
      <c r="AI202" s="2"/>
      <c r="AJ202" s="2"/>
      <c r="AK202" s="2"/>
      <c r="AL202" s="2"/>
      <c r="AM202" s="2"/>
      <c r="AN202" s="2"/>
      <c r="AO202" s="2"/>
      <c r="AP202" s="2"/>
    </row>
    <row r="203" spans="1:42" ht="15.75" customHeight="1">
      <c r="A203" s="2"/>
      <c r="B203" s="2"/>
      <c r="C203" s="2"/>
      <c r="D203" s="2"/>
      <c r="E203" s="2"/>
      <c r="F203" s="2"/>
      <c r="G203" s="2"/>
      <c r="H203" s="2"/>
      <c r="I203" s="2"/>
      <c r="J203" s="20"/>
      <c r="K203" s="2"/>
      <c r="L203" s="20"/>
      <c r="M203" s="2"/>
      <c r="N203" s="20"/>
      <c r="O203" s="2"/>
      <c r="P203" s="20"/>
      <c r="Q203" s="2"/>
      <c r="R203" s="20"/>
      <c r="S203" s="2"/>
      <c r="T203" s="20"/>
      <c r="U203" s="20"/>
      <c r="V203" s="2"/>
      <c r="W203" s="2"/>
      <c r="X203" s="2"/>
      <c r="Y203" s="2"/>
      <c r="Z203" s="2"/>
      <c r="AA203" s="2"/>
      <c r="AB203" s="2"/>
      <c r="AC203" s="2"/>
      <c r="AD203" s="2"/>
      <c r="AE203" s="2"/>
      <c r="AF203" s="2"/>
      <c r="AG203" s="2"/>
      <c r="AH203" s="2"/>
      <c r="AI203" s="2"/>
      <c r="AJ203" s="2"/>
      <c r="AK203" s="2"/>
      <c r="AL203" s="2"/>
      <c r="AM203" s="2"/>
      <c r="AN203" s="2"/>
      <c r="AO203" s="2"/>
      <c r="AP203" s="2"/>
    </row>
    <row r="204" spans="1:42" ht="15.75" customHeight="1">
      <c r="A204" s="2"/>
      <c r="B204" s="2"/>
      <c r="C204" s="2"/>
      <c r="D204" s="2"/>
      <c r="E204" s="2"/>
      <c r="F204" s="2"/>
      <c r="G204" s="2"/>
      <c r="H204" s="2"/>
      <c r="I204" s="2"/>
      <c r="J204" s="20"/>
      <c r="K204" s="2"/>
      <c r="L204" s="20"/>
      <c r="M204" s="2"/>
      <c r="N204" s="20"/>
      <c r="O204" s="2"/>
      <c r="P204" s="20"/>
      <c r="Q204" s="2"/>
      <c r="R204" s="20"/>
      <c r="S204" s="2"/>
      <c r="T204" s="20"/>
      <c r="U204" s="20"/>
      <c r="V204" s="2"/>
      <c r="W204" s="2"/>
      <c r="X204" s="2"/>
      <c r="Y204" s="2"/>
      <c r="Z204" s="2"/>
      <c r="AA204" s="2"/>
      <c r="AB204" s="2"/>
      <c r="AC204" s="2"/>
      <c r="AD204" s="2"/>
      <c r="AE204" s="2"/>
      <c r="AF204" s="2"/>
      <c r="AG204" s="2"/>
      <c r="AH204" s="2"/>
      <c r="AI204" s="2"/>
      <c r="AJ204" s="2"/>
      <c r="AK204" s="2"/>
      <c r="AL204" s="2"/>
      <c r="AM204" s="2"/>
      <c r="AN204" s="2"/>
      <c r="AO204" s="2"/>
      <c r="AP204" s="2"/>
    </row>
    <row r="205" spans="1:42" ht="15.75" customHeight="1">
      <c r="A205" s="2"/>
      <c r="B205" s="2"/>
      <c r="C205" s="2"/>
      <c r="D205" s="2"/>
      <c r="E205" s="2"/>
      <c r="F205" s="2"/>
      <c r="G205" s="2"/>
      <c r="H205" s="2"/>
      <c r="I205" s="2"/>
      <c r="J205" s="20"/>
      <c r="K205" s="2"/>
      <c r="L205" s="20"/>
      <c r="M205" s="2"/>
      <c r="N205" s="20"/>
      <c r="O205" s="2"/>
      <c r="P205" s="20"/>
      <c r="Q205" s="2"/>
      <c r="R205" s="20"/>
      <c r="S205" s="2"/>
      <c r="T205" s="20"/>
      <c r="U205" s="20"/>
      <c r="V205" s="2"/>
      <c r="W205" s="2"/>
      <c r="X205" s="2"/>
      <c r="Y205" s="2"/>
      <c r="Z205" s="2"/>
      <c r="AA205" s="2"/>
      <c r="AB205" s="2"/>
      <c r="AC205" s="2"/>
      <c r="AD205" s="2"/>
      <c r="AE205" s="2"/>
      <c r="AF205" s="2"/>
      <c r="AG205" s="2"/>
      <c r="AH205" s="2"/>
      <c r="AI205" s="2"/>
      <c r="AJ205" s="2"/>
      <c r="AK205" s="2"/>
      <c r="AL205" s="2"/>
      <c r="AM205" s="2"/>
      <c r="AN205" s="2"/>
      <c r="AO205" s="2"/>
      <c r="AP205" s="2"/>
    </row>
    <row r="206" spans="1:42" ht="15.75" customHeight="1">
      <c r="A206" s="2"/>
      <c r="B206" s="2"/>
      <c r="C206" s="2"/>
      <c r="D206" s="2"/>
      <c r="E206" s="2"/>
      <c r="F206" s="2"/>
      <c r="G206" s="2"/>
      <c r="H206" s="2"/>
      <c r="I206" s="2"/>
      <c r="J206" s="20"/>
      <c r="K206" s="2"/>
      <c r="L206" s="20"/>
      <c r="M206" s="2"/>
      <c r="N206" s="20"/>
      <c r="O206" s="2"/>
      <c r="P206" s="20"/>
      <c r="Q206" s="2"/>
      <c r="R206" s="20"/>
      <c r="S206" s="2"/>
      <c r="T206" s="20"/>
      <c r="U206" s="20"/>
      <c r="V206" s="2"/>
      <c r="W206" s="2"/>
      <c r="X206" s="2"/>
      <c r="Y206" s="2"/>
      <c r="Z206" s="2"/>
      <c r="AA206" s="2"/>
      <c r="AB206" s="2"/>
      <c r="AC206" s="2"/>
      <c r="AD206" s="2"/>
      <c r="AE206" s="2"/>
      <c r="AF206" s="2"/>
      <c r="AG206" s="2"/>
      <c r="AH206" s="2"/>
      <c r="AI206" s="2"/>
      <c r="AJ206" s="2"/>
      <c r="AK206" s="2"/>
      <c r="AL206" s="2"/>
      <c r="AM206" s="2"/>
      <c r="AN206" s="2"/>
      <c r="AO206" s="2"/>
      <c r="AP206" s="2"/>
    </row>
    <row r="207" spans="1:42" ht="15.75" customHeight="1">
      <c r="A207" s="2"/>
      <c r="B207" s="2"/>
      <c r="C207" s="2"/>
      <c r="D207" s="2"/>
      <c r="E207" s="2"/>
      <c r="F207" s="2"/>
      <c r="G207" s="2"/>
      <c r="H207" s="2"/>
      <c r="I207" s="2"/>
      <c r="J207" s="20"/>
      <c r="K207" s="2"/>
      <c r="L207" s="20"/>
      <c r="M207" s="2"/>
      <c r="N207" s="20"/>
      <c r="O207" s="2"/>
      <c r="P207" s="20"/>
      <c r="Q207" s="2"/>
      <c r="R207" s="20"/>
      <c r="S207" s="2"/>
      <c r="T207" s="20"/>
      <c r="U207" s="20"/>
      <c r="V207" s="2"/>
      <c r="W207" s="2"/>
      <c r="X207" s="2"/>
      <c r="Y207" s="2"/>
      <c r="Z207" s="2"/>
      <c r="AA207" s="2"/>
      <c r="AB207" s="2"/>
      <c r="AC207" s="2"/>
      <c r="AD207" s="2"/>
      <c r="AE207" s="2"/>
      <c r="AF207" s="2"/>
      <c r="AG207" s="2"/>
      <c r="AH207" s="2"/>
      <c r="AI207" s="2"/>
      <c r="AJ207" s="2"/>
      <c r="AK207" s="2"/>
      <c r="AL207" s="2"/>
      <c r="AM207" s="2"/>
      <c r="AN207" s="2"/>
      <c r="AO207" s="2"/>
      <c r="AP207" s="2"/>
    </row>
    <row r="208" spans="1:42" ht="15.75" customHeight="1">
      <c r="A208" s="2"/>
      <c r="B208" s="2"/>
      <c r="C208" s="2"/>
      <c r="D208" s="2"/>
      <c r="E208" s="2"/>
      <c r="F208" s="2"/>
      <c r="G208" s="2"/>
      <c r="H208" s="2"/>
      <c r="I208" s="2"/>
      <c r="J208" s="20"/>
      <c r="K208" s="2"/>
      <c r="L208" s="20"/>
      <c r="M208" s="2"/>
      <c r="N208" s="20"/>
      <c r="O208" s="2"/>
      <c r="P208" s="20"/>
      <c r="Q208" s="2"/>
      <c r="R208" s="20"/>
      <c r="S208" s="2"/>
      <c r="T208" s="20"/>
      <c r="U208" s="20"/>
      <c r="V208" s="2"/>
      <c r="W208" s="2"/>
      <c r="X208" s="2"/>
      <c r="Y208" s="2"/>
      <c r="Z208" s="2"/>
      <c r="AA208" s="2"/>
      <c r="AB208" s="2"/>
      <c r="AC208" s="2"/>
      <c r="AD208" s="2"/>
      <c r="AE208" s="2"/>
      <c r="AF208" s="2"/>
      <c r="AG208" s="2"/>
      <c r="AH208" s="2"/>
      <c r="AI208" s="2"/>
      <c r="AJ208" s="2"/>
      <c r="AK208" s="2"/>
      <c r="AL208" s="2"/>
      <c r="AM208" s="2"/>
      <c r="AN208" s="2"/>
      <c r="AO208" s="2"/>
      <c r="AP208" s="2"/>
    </row>
    <row r="209" spans="1:42" ht="15.75" customHeight="1">
      <c r="A209" s="2"/>
      <c r="B209" s="2"/>
      <c r="C209" s="2"/>
      <c r="D209" s="2"/>
      <c r="E209" s="2"/>
      <c r="F209" s="2"/>
      <c r="G209" s="2"/>
      <c r="H209" s="2"/>
      <c r="I209" s="2"/>
      <c r="J209" s="20"/>
      <c r="K209" s="2"/>
      <c r="L209" s="20"/>
      <c r="M209" s="2"/>
      <c r="N209" s="20"/>
      <c r="O209" s="2"/>
      <c r="P209" s="20"/>
      <c r="Q209" s="2"/>
      <c r="R209" s="20"/>
      <c r="S209" s="2"/>
      <c r="T209" s="20"/>
      <c r="U209" s="20"/>
      <c r="V209" s="2"/>
      <c r="W209" s="2"/>
      <c r="X209" s="2"/>
      <c r="Y209" s="2"/>
      <c r="Z209" s="2"/>
      <c r="AA209" s="2"/>
      <c r="AB209" s="2"/>
      <c r="AC209" s="2"/>
      <c r="AD209" s="2"/>
      <c r="AE209" s="2"/>
      <c r="AF209" s="2"/>
      <c r="AG209" s="2"/>
      <c r="AH209" s="2"/>
      <c r="AI209" s="2"/>
      <c r="AJ209" s="2"/>
      <c r="AK209" s="2"/>
      <c r="AL209" s="2"/>
      <c r="AM209" s="2"/>
      <c r="AN209" s="2"/>
      <c r="AO209" s="2"/>
      <c r="AP209" s="2"/>
    </row>
    <row r="210" spans="1:42" ht="15.75" customHeight="1">
      <c r="A210" s="2"/>
      <c r="B210" s="2"/>
      <c r="C210" s="2"/>
      <c r="D210" s="2"/>
      <c r="E210" s="2"/>
      <c r="F210" s="2"/>
      <c r="G210" s="2"/>
      <c r="H210" s="2"/>
      <c r="I210" s="2"/>
      <c r="J210" s="20"/>
      <c r="K210" s="2"/>
      <c r="L210" s="20"/>
      <c r="M210" s="2"/>
      <c r="N210" s="20"/>
      <c r="O210" s="2"/>
      <c r="P210" s="20"/>
      <c r="Q210" s="2"/>
      <c r="R210" s="20"/>
      <c r="S210" s="2"/>
      <c r="T210" s="20"/>
      <c r="U210" s="20"/>
      <c r="V210" s="2"/>
      <c r="W210" s="2"/>
      <c r="X210" s="2"/>
      <c r="Y210" s="2"/>
      <c r="Z210" s="2"/>
      <c r="AA210" s="2"/>
      <c r="AB210" s="2"/>
      <c r="AC210" s="2"/>
      <c r="AD210" s="2"/>
      <c r="AE210" s="2"/>
      <c r="AF210" s="2"/>
      <c r="AG210" s="2"/>
      <c r="AH210" s="2"/>
      <c r="AI210" s="2"/>
      <c r="AJ210" s="2"/>
      <c r="AK210" s="2"/>
      <c r="AL210" s="2"/>
      <c r="AM210" s="2"/>
      <c r="AN210" s="2"/>
      <c r="AO210" s="2"/>
      <c r="AP210" s="2"/>
    </row>
    <row r="211" spans="1:42" ht="15.75" customHeight="1">
      <c r="A211" s="2"/>
      <c r="B211" s="2"/>
      <c r="C211" s="2"/>
      <c r="D211" s="2"/>
      <c r="E211" s="2"/>
      <c r="F211" s="2"/>
      <c r="G211" s="2"/>
      <c r="H211" s="2"/>
      <c r="I211" s="2"/>
      <c r="J211" s="20"/>
      <c r="K211" s="2"/>
      <c r="L211" s="20"/>
      <c r="M211" s="2"/>
      <c r="N211" s="20"/>
      <c r="O211" s="2"/>
      <c r="P211" s="20"/>
      <c r="Q211" s="2"/>
      <c r="R211" s="20"/>
      <c r="S211" s="2"/>
      <c r="T211" s="20"/>
      <c r="U211" s="20"/>
      <c r="V211" s="2"/>
      <c r="W211" s="2"/>
      <c r="X211" s="2"/>
      <c r="Y211" s="2"/>
      <c r="Z211" s="2"/>
      <c r="AA211" s="2"/>
      <c r="AB211" s="2"/>
      <c r="AC211" s="2"/>
      <c r="AD211" s="2"/>
      <c r="AE211" s="2"/>
      <c r="AF211" s="2"/>
      <c r="AG211" s="2"/>
      <c r="AH211" s="2"/>
      <c r="AI211" s="2"/>
      <c r="AJ211" s="2"/>
      <c r="AK211" s="2"/>
      <c r="AL211" s="2"/>
      <c r="AM211" s="2"/>
      <c r="AN211" s="2"/>
      <c r="AO211" s="2"/>
      <c r="AP211" s="2"/>
    </row>
    <row r="212" spans="1:42" ht="15.75" customHeight="1">
      <c r="A212" s="2"/>
      <c r="B212" s="2"/>
      <c r="C212" s="2"/>
      <c r="D212" s="2"/>
      <c r="E212" s="2"/>
      <c r="F212" s="2"/>
      <c r="G212" s="2"/>
      <c r="H212" s="2"/>
      <c r="I212" s="2"/>
      <c r="J212" s="20"/>
      <c r="K212" s="2"/>
      <c r="L212" s="20"/>
      <c r="M212" s="2"/>
      <c r="N212" s="20"/>
      <c r="O212" s="2"/>
      <c r="P212" s="20"/>
      <c r="Q212" s="2"/>
      <c r="R212" s="20"/>
      <c r="S212" s="2"/>
      <c r="T212" s="20"/>
      <c r="U212" s="20"/>
      <c r="V212" s="2"/>
      <c r="W212" s="2"/>
      <c r="X212" s="2"/>
      <c r="Y212" s="2"/>
      <c r="Z212" s="2"/>
      <c r="AA212" s="2"/>
      <c r="AB212" s="2"/>
      <c r="AC212" s="2"/>
      <c r="AD212" s="2"/>
      <c r="AE212" s="2"/>
      <c r="AF212" s="2"/>
      <c r="AG212" s="2"/>
      <c r="AH212" s="2"/>
      <c r="AI212" s="2"/>
      <c r="AJ212" s="2"/>
      <c r="AK212" s="2"/>
      <c r="AL212" s="2"/>
      <c r="AM212" s="2"/>
      <c r="AN212" s="2"/>
      <c r="AO212" s="2"/>
      <c r="AP212" s="2"/>
    </row>
    <row r="213" spans="1:42" ht="15.75" customHeight="1">
      <c r="A213" s="2"/>
      <c r="B213" s="2"/>
      <c r="C213" s="2"/>
      <c r="D213" s="2"/>
      <c r="E213" s="2"/>
      <c r="F213" s="2"/>
      <c r="G213" s="2"/>
      <c r="H213" s="2"/>
      <c r="I213" s="2"/>
      <c r="J213" s="20"/>
      <c r="K213" s="2"/>
      <c r="L213" s="20"/>
      <c r="M213" s="2"/>
      <c r="N213" s="20"/>
      <c r="O213" s="2"/>
      <c r="P213" s="20"/>
      <c r="Q213" s="2"/>
      <c r="R213" s="20"/>
      <c r="S213" s="2"/>
      <c r="T213" s="20"/>
      <c r="U213" s="20"/>
      <c r="V213" s="2"/>
      <c r="W213" s="2"/>
      <c r="X213" s="2"/>
      <c r="Y213" s="2"/>
      <c r="Z213" s="2"/>
      <c r="AA213" s="2"/>
      <c r="AB213" s="2"/>
      <c r="AC213" s="2"/>
      <c r="AD213" s="2"/>
      <c r="AE213" s="2"/>
      <c r="AF213" s="2"/>
      <c r="AG213" s="2"/>
      <c r="AH213" s="2"/>
      <c r="AI213" s="2"/>
      <c r="AJ213" s="2"/>
      <c r="AK213" s="2"/>
      <c r="AL213" s="2"/>
      <c r="AM213" s="2"/>
      <c r="AN213" s="2"/>
      <c r="AO213" s="2"/>
      <c r="AP213" s="2"/>
    </row>
    <row r="214" spans="1:42" ht="15.75" customHeight="1">
      <c r="A214" s="2"/>
      <c r="B214" s="2"/>
      <c r="C214" s="2"/>
      <c r="D214" s="2"/>
      <c r="E214" s="2"/>
      <c r="F214" s="2"/>
      <c r="G214" s="2"/>
      <c r="H214" s="2"/>
      <c r="I214" s="2"/>
      <c r="J214" s="20"/>
      <c r="K214" s="2"/>
      <c r="L214" s="20"/>
      <c r="M214" s="2"/>
      <c r="N214" s="20"/>
      <c r="O214" s="2"/>
      <c r="P214" s="20"/>
      <c r="Q214" s="2"/>
      <c r="R214" s="20"/>
      <c r="S214" s="2"/>
      <c r="T214" s="20"/>
      <c r="U214" s="20"/>
      <c r="V214" s="2"/>
      <c r="W214" s="2"/>
      <c r="X214" s="2"/>
      <c r="Y214" s="2"/>
      <c r="Z214" s="2"/>
      <c r="AA214" s="2"/>
      <c r="AB214" s="2"/>
      <c r="AC214" s="2"/>
      <c r="AD214" s="2"/>
      <c r="AE214" s="2"/>
      <c r="AF214" s="2"/>
      <c r="AG214" s="2"/>
      <c r="AH214" s="2"/>
      <c r="AI214" s="2"/>
      <c r="AJ214" s="2"/>
      <c r="AK214" s="2"/>
      <c r="AL214" s="2"/>
      <c r="AM214" s="2"/>
      <c r="AN214" s="2"/>
      <c r="AO214" s="2"/>
      <c r="AP214" s="2"/>
    </row>
    <row r="215" spans="1:42" ht="15.75" customHeight="1">
      <c r="A215" s="2"/>
      <c r="B215" s="2"/>
      <c r="C215" s="2"/>
      <c r="D215" s="2"/>
      <c r="E215" s="2"/>
      <c r="F215" s="2"/>
      <c r="G215" s="2"/>
      <c r="H215" s="2"/>
      <c r="I215" s="2"/>
      <c r="J215" s="20"/>
      <c r="K215" s="2"/>
      <c r="L215" s="20"/>
      <c r="M215" s="2"/>
      <c r="N215" s="20"/>
      <c r="O215" s="2"/>
      <c r="P215" s="20"/>
      <c r="Q215" s="2"/>
      <c r="R215" s="20"/>
      <c r="S215" s="2"/>
      <c r="T215" s="20"/>
      <c r="U215" s="20"/>
      <c r="V215" s="2"/>
      <c r="W215" s="2"/>
      <c r="X215" s="2"/>
      <c r="Y215" s="2"/>
      <c r="Z215" s="2"/>
      <c r="AA215" s="2"/>
      <c r="AB215" s="2"/>
      <c r="AC215" s="2"/>
      <c r="AD215" s="2"/>
      <c r="AE215" s="2"/>
      <c r="AF215" s="2"/>
      <c r="AG215" s="2"/>
      <c r="AH215" s="2"/>
      <c r="AI215" s="2"/>
      <c r="AJ215" s="2"/>
      <c r="AK215" s="2"/>
      <c r="AL215" s="2"/>
      <c r="AM215" s="2"/>
      <c r="AN215" s="2"/>
      <c r="AO215" s="2"/>
      <c r="AP215" s="2"/>
    </row>
    <row r="216" spans="1:42" ht="15.75" customHeight="1">
      <c r="A216" s="2"/>
      <c r="B216" s="2"/>
      <c r="C216" s="2"/>
      <c r="D216" s="2"/>
      <c r="E216" s="2"/>
      <c r="F216" s="2"/>
      <c r="G216" s="2"/>
      <c r="H216" s="2"/>
      <c r="I216" s="2"/>
      <c r="J216" s="20"/>
      <c r="K216" s="2"/>
      <c r="L216" s="20"/>
      <c r="M216" s="2"/>
      <c r="N216" s="20"/>
      <c r="O216" s="2"/>
      <c r="P216" s="20"/>
      <c r="Q216" s="2"/>
      <c r="R216" s="20"/>
      <c r="S216" s="2"/>
      <c r="T216" s="20"/>
      <c r="U216" s="20"/>
      <c r="V216" s="2"/>
      <c r="W216" s="2"/>
      <c r="X216" s="2"/>
      <c r="Y216" s="2"/>
      <c r="Z216" s="2"/>
      <c r="AA216" s="2"/>
      <c r="AB216" s="2"/>
      <c r="AC216" s="2"/>
      <c r="AD216" s="2"/>
      <c r="AE216" s="2"/>
      <c r="AF216" s="2"/>
      <c r="AG216" s="2"/>
      <c r="AH216" s="2"/>
      <c r="AI216" s="2"/>
      <c r="AJ216" s="2"/>
      <c r="AK216" s="2"/>
      <c r="AL216" s="2"/>
      <c r="AM216" s="2"/>
      <c r="AN216" s="2"/>
      <c r="AO216" s="2"/>
      <c r="AP216" s="2"/>
    </row>
    <row r="217" spans="1:42" ht="15.75" customHeight="1">
      <c r="A217" s="2"/>
      <c r="B217" s="2"/>
      <c r="C217" s="2"/>
      <c r="D217" s="2"/>
      <c r="E217" s="2"/>
      <c r="F217" s="2"/>
      <c r="G217" s="2"/>
      <c r="H217" s="2"/>
      <c r="I217" s="2"/>
      <c r="J217" s="20"/>
      <c r="K217" s="2"/>
      <c r="L217" s="20"/>
      <c r="M217" s="2"/>
      <c r="N217" s="20"/>
      <c r="O217" s="2"/>
      <c r="P217" s="20"/>
      <c r="Q217" s="2"/>
      <c r="R217" s="20"/>
      <c r="S217" s="2"/>
      <c r="T217" s="20"/>
      <c r="U217" s="20"/>
      <c r="V217" s="2"/>
      <c r="W217" s="2"/>
      <c r="X217" s="2"/>
      <c r="Y217" s="2"/>
      <c r="Z217" s="2"/>
      <c r="AA217" s="2"/>
      <c r="AB217" s="2"/>
      <c r="AC217" s="2"/>
      <c r="AD217" s="2"/>
      <c r="AE217" s="2"/>
      <c r="AF217" s="2"/>
      <c r="AG217" s="2"/>
      <c r="AH217" s="2"/>
      <c r="AI217" s="2"/>
      <c r="AJ217" s="2"/>
      <c r="AK217" s="2"/>
      <c r="AL217" s="2"/>
      <c r="AM217" s="2"/>
      <c r="AN217" s="2"/>
      <c r="AO217" s="2"/>
      <c r="AP217" s="2"/>
    </row>
    <row r="218" spans="1:42" ht="15.75" customHeight="1">
      <c r="A218" s="2"/>
      <c r="B218" s="2"/>
      <c r="C218" s="2"/>
      <c r="D218" s="2"/>
      <c r="E218" s="2"/>
      <c r="F218" s="2"/>
      <c r="G218" s="2"/>
      <c r="H218" s="2"/>
      <c r="I218" s="2"/>
      <c r="J218" s="20"/>
      <c r="K218" s="2"/>
      <c r="L218" s="20"/>
      <c r="M218" s="2"/>
      <c r="N218" s="20"/>
      <c r="O218" s="2"/>
      <c r="P218" s="20"/>
      <c r="Q218" s="2"/>
      <c r="R218" s="20"/>
      <c r="S218" s="2"/>
      <c r="T218" s="20"/>
      <c r="U218" s="20"/>
      <c r="V218" s="2"/>
      <c r="W218" s="2"/>
      <c r="X218" s="2"/>
      <c r="Y218" s="2"/>
      <c r="Z218" s="2"/>
      <c r="AA218" s="2"/>
      <c r="AB218" s="2"/>
      <c r="AC218" s="2"/>
      <c r="AD218" s="2"/>
      <c r="AE218" s="2"/>
      <c r="AF218" s="2"/>
      <c r="AG218" s="2"/>
      <c r="AH218" s="2"/>
      <c r="AI218" s="2"/>
      <c r="AJ218" s="2"/>
      <c r="AK218" s="2"/>
      <c r="AL218" s="2"/>
      <c r="AM218" s="2"/>
      <c r="AN218" s="2"/>
      <c r="AO218" s="2"/>
      <c r="AP218" s="2"/>
    </row>
    <row r="219" spans="1:42" ht="15.75" customHeight="1">
      <c r="A219" s="2"/>
      <c r="B219" s="2"/>
      <c r="C219" s="2"/>
      <c r="D219" s="2"/>
      <c r="E219" s="2"/>
      <c r="F219" s="2"/>
      <c r="G219" s="2"/>
      <c r="H219" s="2"/>
      <c r="I219" s="2"/>
      <c r="J219" s="20"/>
      <c r="K219" s="2"/>
      <c r="L219" s="20"/>
      <c r="M219" s="2"/>
      <c r="N219" s="20"/>
      <c r="O219" s="2"/>
      <c r="P219" s="20"/>
      <c r="Q219" s="2"/>
      <c r="R219" s="20"/>
      <c r="S219" s="2"/>
      <c r="T219" s="20"/>
      <c r="U219" s="20"/>
      <c r="V219" s="2"/>
      <c r="W219" s="2"/>
      <c r="X219" s="2"/>
      <c r="Y219" s="2"/>
      <c r="Z219" s="2"/>
      <c r="AA219" s="2"/>
      <c r="AB219" s="2"/>
      <c r="AC219" s="2"/>
      <c r="AD219" s="2"/>
      <c r="AE219" s="2"/>
      <c r="AF219" s="2"/>
      <c r="AG219" s="2"/>
      <c r="AH219" s="2"/>
      <c r="AI219" s="2"/>
      <c r="AJ219" s="2"/>
      <c r="AK219" s="2"/>
      <c r="AL219" s="2"/>
      <c r="AM219" s="2"/>
      <c r="AN219" s="2"/>
      <c r="AO219" s="2"/>
      <c r="AP219" s="2"/>
    </row>
    <row r="220" spans="1:42" ht="15.75" customHeight="1">
      <c r="A220" s="2"/>
      <c r="B220" s="2"/>
      <c r="C220" s="2"/>
      <c r="D220" s="2"/>
      <c r="E220" s="2"/>
      <c r="F220" s="2"/>
      <c r="G220" s="2"/>
      <c r="H220" s="2"/>
      <c r="I220" s="2"/>
      <c r="J220" s="20"/>
      <c r="K220" s="2"/>
      <c r="L220" s="20"/>
      <c r="M220" s="2"/>
      <c r="N220" s="20"/>
      <c r="O220" s="2"/>
      <c r="P220" s="20"/>
      <c r="Q220" s="2"/>
      <c r="R220" s="20"/>
      <c r="S220" s="2"/>
      <c r="T220" s="20"/>
      <c r="U220" s="20"/>
      <c r="V220" s="2"/>
      <c r="W220" s="2"/>
      <c r="X220" s="2"/>
      <c r="Y220" s="2"/>
      <c r="Z220" s="2"/>
      <c r="AA220" s="2"/>
      <c r="AB220" s="2"/>
      <c r="AC220" s="2"/>
      <c r="AD220" s="2"/>
      <c r="AE220" s="2"/>
      <c r="AF220" s="2"/>
      <c r="AG220" s="2"/>
      <c r="AH220" s="2"/>
      <c r="AI220" s="2"/>
      <c r="AJ220" s="2"/>
      <c r="AK220" s="2"/>
      <c r="AL220" s="2"/>
      <c r="AM220" s="2"/>
      <c r="AN220" s="2"/>
      <c r="AO220" s="2"/>
      <c r="AP220" s="2"/>
    </row>
    <row r="221" spans="1:42" ht="15.75" customHeight="1"/>
    <row r="222" spans="1:42" ht="15.75" customHeight="1"/>
    <row r="223" spans="1:42" ht="15.75" customHeight="1"/>
    <row r="224" spans="1:4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ortState ref="A5:U16">
    <sortCondition descending="1" ref="T5:T16"/>
  </sortState>
  <mergeCells count="13">
    <mergeCell ref="A18:G18"/>
    <mergeCell ref="P2:Q2"/>
    <mergeCell ref="R2:S2"/>
    <mergeCell ref="A1:U1"/>
    <mergeCell ref="A2:A3"/>
    <mergeCell ref="B2:C2"/>
    <mergeCell ref="D2:E2"/>
    <mergeCell ref="F2:G2"/>
    <mergeCell ref="H2:I2"/>
    <mergeCell ref="J2:K2"/>
    <mergeCell ref="T2:U2"/>
    <mergeCell ref="L2:M2"/>
    <mergeCell ref="N2:O2"/>
  </mergeCells>
  <phoneticPr fontId="37" type="noConversion"/>
  <hyperlinks>
    <hyperlink ref="V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F1000"/>
  <sheetViews>
    <sheetView showGridLines="0" workbookViewId="0">
      <pane xSplit="1" ySplit="3" topLeftCell="B4" activePane="bottomRight" state="frozen"/>
      <selection sqref="A1:K1"/>
      <selection pane="topRight" sqref="A1:K1"/>
      <selection pane="bottomLeft" sqref="A1:K1"/>
      <selection pane="bottomRight" activeCell="V1" sqref="V1"/>
    </sheetView>
  </sheetViews>
  <sheetFormatPr defaultColWidth="11.25" defaultRowHeight="15" customHeight="1"/>
  <cols>
    <col min="1" max="1" width="21.375" customWidth="1"/>
    <col min="2" max="21" width="7.625" customWidth="1"/>
    <col min="22" max="22" width="10.875" customWidth="1"/>
    <col min="23" max="32" width="5.375" customWidth="1"/>
  </cols>
  <sheetData>
    <row r="1" spans="1:32" ht="30" customHeight="1">
      <c r="A1" s="229" t="s">
        <v>481</v>
      </c>
      <c r="B1" s="219"/>
      <c r="C1" s="219"/>
      <c r="D1" s="219"/>
      <c r="E1" s="219"/>
      <c r="F1" s="219"/>
      <c r="G1" s="219"/>
      <c r="H1" s="219"/>
      <c r="I1" s="219"/>
      <c r="J1" s="219"/>
      <c r="K1" s="219"/>
      <c r="L1" s="219"/>
      <c r="M1" s="219"/>
      <c r="N1" s="219"/>
      <c r="O1" s="219"/>
      <c r="P1" s="219"/>
      <c r="Q1" s="219"/>
      <c r="R1" s="219"/>
      <c r="S1" s="219"/>
      <c r="T1" s="219"/>
      <c r="U1" s="219"/>
      <c r="V1" s="7" t="s">
        <v>0</v>
      </c>
      <c r="W1" s="6"/>
      <c r="X1" s="6"/>
      <c r="Y1" s="6"/>
      <c r="Z1" s="6"/>
      <c r="AA1" s="34"/>
      <c r="AB1" s="34"/>
      <c r="AC1" s="34"/>
      <c r="AD1" s="34"/>
      <c r="AE1" s="34"/>
      <c r="AF1" s="34"/>
    </row>
    <row r="2" spans="1:32" ht="19.5" customHeight="1">
      <c r="A2" s="217"/>
      <c r="B2" s="240" t="s">
        <v>412</v>
      </c>
      <c r="C2" s="223"/>
      <c r="D2" s="240" t="s">
        <v>413</v>
      </c>
      <c r="E2" s="223"/>
      <c r="F2" s="240" t="s">
        <v>414</v>
      </c>
      <c r="G2" s="223"/>
      <c r="H2" s="240" t="s">
        <v>415</v>
      </c>
      <c r="I2" s="223"/>
      <c r="J2" s="240" t="s">
        <v>416</v>
      </c>
      <c r="K2" s="223"/>
      <c r="L2" s="240" t="s">
        <v>417</v>
      </c>
      <c r="M2" s="223"/>
      <c r="N2" s="240" t="s">
        <v>418</v>
      </c>
      <c r="O2" s="223"/>
      <c r="P2" s="240" t="s">
        <v>419</v>
      </c>
      <c r="Q2" s="223"/>
      <c r="R2" s="240" t="s">
        <v>420</v>
      </c>
      <c r="S2" s="223"/>
      <c r="T2" s="240" t="s">
        <v>421</v>
      </c>
      <c r="U2" s="223"/>
      <c r="V2" s="2"/>
      <c r="W2" s="2"/>
      <c r="X2" s="2"/>
      <c r="Y2" s="2"/>
      <c r="Z2" s="2"/>
      <c r="AA2" s="2"/>
      <c r="AB2" s="2"/>
      <c r="AC2" s="2"/>
      <c r="AD2" s="2"/>
      <c r="AE2" s="2"/>
      <c r="AF2" s="2"/>
    </row>
    <row r="3" spans="1:32" ht="19.5" customHeight="1">
      <c r="A3" s="215"/>
      <c r="B3" s="125" t="s">
        <v>422</v>
      </c>
      <c r="C3" s="93" t="s">
        <v>10</v>
      </c>
      <c r="D3" s="125" t="s">
        <v>423</v>
      </c>
      <c r="E3" s="93" t="s">
        <v>10</v>
      </c>
      <c r="F3" s="125" t="s">
        <v>424</v>
      </c>
      <c r="G3" s="93" t="s">
        <v>10</v>
      </c>
      <c r="H3" s="125" t="s">
        <v>425</v>
      </c>
      <c r="I3" s="93" t="s">
        <v>10</v>
      </c>
      <c r="J3" s="125" t="s">
        <v>426</v>
      </c>
      <c r="K3" s="93" t="s">
        <v>10</v>
      </c>
      <c r="L3" s="125" t="s">
        <v>427</v>
      </c>
      <c r="M3" s="93" t="s">
        <v>10</v>
      </c>
      <c r="N3" s="125" t="s">
        <v>428</v>
      </c>
      <c r="O3" s="93" t="s">
        <v>10</v>
      </c>
      <c r="P3" s="125" t="s">
        <v>429</v>
      </c>
      <c r="Q3" s="93" t="s">
        <v>10</v>
      </c>
      <c r="R3" s="125" t="s">
        <v>430</v>
      </c>
      <c r="S3" s="93" t="s">
        <v>10</v>
      </c>
      <c r="T3" s="125" t="s">
        <v>431</v>
      </c>
      <c r="U3" s="93" t="s">
        <v>10</v>
      </c>
      <c r="V3" s="2"/>
      <c r="W3" s="2"/>
      <c r="X3" s="2"/>
      <c r="Y3" s="2"/>
      <c r="Z3" s="2"/>
      <c r="AA3" s="2"/>
      <c r="AB3" s="2"/>
      <c r="AC3" s="2"/>
      <c r="AD3" s="2"/>
      <c r="AE3" s="2"/>
      <c r="AF3" s="2"/>
    </row>
    <row r="4" spans="1:32" ht="19.5" customHeight="1">
      <c r="A4" s="33" t="s">
        <v>4</v>
      </c>
      <c r="B4" s="126">
        <v>1187</v>
      </c>
      <c r="C4" s="127">
        <v>100</v>
      </c>
      <c r="D4" s="126">
        <v>1345</v>
      </c>
      <c r="E4" s="127">
        <v>100</v>
      </c>
      <c r="F4" s="126">
        <v>1813</v>
      </c>
      <c r="G4" s="127">
        <v>100</v>
      </c>
      <c r="H4" s="126">
        <v>1974</v>
      </c>
      <c r="I4" s="127">
        <v>100</v>
      </c>
      <c r="J4" s="126">
        <v>2152</v>
      </c>
      <c r="K4" s="127">
        <v>100</v>
      </c>
      <c r="L4" s="126">
        <v>2529</v>
      </c>
      <c r="M4" s="127">
        <v>100</v>
      </c>
      <c r="N4" s="126">
        <v>2194</v>
      </c>
      <c r="O4" s="127">
        <v>100</v>
      </c>
      <c r="P4" s="126">
        <v>2670</v>
      </c>
      <c r="Q4" s="127">
        <v>100</v>
      </c>
      <c r="R4" s="126">
        <v>2986</v>
      </c>
      <c r="S4" s="127">
        <v>100</v>
      </c>
      <c r="T4" s="128">
        <v>3207</v>
      </c>
      <c r="U4" s="127">
        <v>100</v>
      </c>
      <c r="V4" s="57"/>
      <c r="W4" s="2"/>
      <c r="X4" s="2"/>
      <c r="Y4" s="2"/>
      <c r="Z4" s="2"/>
      <c r="AA4" s="2"/>
      <c r="AB4" s="2"/>
      <c r="AC4" s="2"/>
      <c r="AD4" s="2"/>
      <c r="AE4" s="2"/>
      <c r="AF4" s="2"/>
    </row>
    <row r="5" spans="1:32" ht="19.5" customHeight="1">
      <c r="A5" s="46" t="s">
        <v>432</v>
      </c>
      <c r="B5" s="117">
        <v>458</v>
      </c>
      <c r="C5" s="118">
        <v>38.584667228306657</v>
      </c>
      <c r="D5" s="117">
        <v>588</v>
      </c>
      <c r="E5" s="118">
        <v>43.717472118959108</v>
      </c>
      <c r="F5" s="117">
        <v>956</v>
      </c>
      <c r="G5" s="118">
        <v>52.730281301709866</v>
      </c>
      <c r="H5" s="117">
        <v>1084</v>
      </c>
      <c r="I5" s="118">
        <v>54.913880445795336</v>
      </c>
      <c r="J5" s="117">
        <v>1210</v>
      </c>
      <c r="K5" s="118">
        <v>56.226765799256505</v>
      </c>
      <c r="L5" s="117">
        <v>1648</v>
      </c>
      <c r="M5" s="118">
        <v>65.164096480822465</v>
      </c>
      <c r="N5" s="117">
        <v>1377</v>
      </c>
      <c r="O5" s="118">
        <v>62.762078395624435</v>
      </c>
      <c r="P5" s="117">
        <v>1725</v>
      </c>
      <c r="Q5" s="118">
        <v>64.606741573033716</v>
      </c>
      <c r="R5" s="117">
        <v>1938</v>
      </c>
      <c r="S5" s="118">
        <v>64.90288010716678</v>
      </c>
      <c r="T5" s="16">
        <v>2022</v>
      </c>
      <c r="U5" s="118">
        <v>63.049579045837234</v>
      </c>
      <c r="V5" s="21"/>
      <c r="W5" s="2"/>
      <c r="X5" s="2"/>
      <c r="Y5" s="2"/>
      <c r="Z5" s="2"/>
      <c r="AA5" s="2"/>
      <c r="AB5" s="2"/>
      <c r="AC5" s="2"/>
      <c r="AD5" s="2"/>
      <c r="AE5" s="2"/>
      <c r="AF5" s="2"/>
    </row>
    <row r="6" spans="1:32" ht="19.5" customHeight="1">
      <c r="A6" s="33" t="s">
        <v>50</v>
      </c>
      <c r="B6" s="117">
        <v>198</v>
      </c>
      <c r="C6" s="118">
        <v>16.680707666385846</v>
      </c>
      <c r="D6" s="117">
        <v>206</v>
      </c>
      <c r="E6" s="118">
        <v>15.315985130111523</v>
      </c>
      <c r="F6" s="117">
        <v>226</v>
      </c>
      <c r="G6" s="118">
        <v>12.465526751241036</v>
      </c>
      <c r="H6" s="117">
        <v>269</v>
      </c>
      <c r="I6" s="118">
        <v>13.627152988855116</v>
      </c>
      <c r="J6" s="117">
        <v>262</v>
      </c>
      <c r="K6" s="118">
        <v>12.174721189591079</v>
      </c>
      <c r="L6" s="117">
        <v>222</v>
      </c>
      <c r="M6" s="118">
        <v>8.7781731909845782</v>
      </c>
      <c r="N6" s="117">
        <v>222</v>
      </c>
      <c r="O6" s="118">
        <v>10.118505013673655</v>
      </c>
      <c r="P6" s="117">
        <v>249</v>
      </c>
      <c r="Q6" s="118">
        <v>9.3258426966292127</v>
      </c>
      <c r="R6" s="117">
        <v>228</v>
      </c>
      <c r="S6" s="118">
        <v>7.6356329537843273</v>
      </c>
      <c r="T6" s="16">
        <v>270</v>
      </c>
      <c r="U6" s="118">
        <v>8.4190832553788599</v>
      </c>
      <c r="V6" s="2"/>
      <c r="W6" s="2"/>
      <c r="X6" s="2"/>
      <c r="Y6" s="2"/>
      <c r="Z6" s="2"/>
      <c r="AA6" s="2"/>
      <c r="AB6" s="2"/>
      <c r="AC6" s="2"/>
      <c r="AD6" s="2"/>
      <c r="AE6" s="2"/>
      <c r="AF6" s="2"/>
    </row>
    <row r="7" spans="1:32" ht="19.5" customHeight="1">
      <c r="A7" s="33" t="s">
        <v>49</v>
      </c>
      <c r="B7" s="117">
        <v>41</v>
      </c>
      <c r="C7" s="118">
        <v>3.4540859309182812</v>
      </c>
      <c r="D7" s="117">
        <v>42</v>
      </c>
      <c r="E7" s="118">
        <v>3.1226765799256504</v>
      </c>
      <c r="F7" s="117">
        <v>61</v>
      </c>
      <c r="G7" s="118">
        <v>3.3645890788747934</v>
      </c>
      <c r="H7" s="117">
        <v>68</v>
      </c>
      <c r="I7" s="118">
        <v>3.4447821681864235</v>
      </c>
      <c r="J7" s="117">
        <v>146</v>
      </c>
      <c r="K7" s="118">
        <v>6.7843866171003713</v>
      </c>
      <c r="L7" s="117">
        <v>108</v>
      </c>
      <c r="M7" s="118">
        <v>4.2704626334519578</v>
      </c>
      <c r="N7" s="117">
        <v>79</v>
      </c>
      <c r="O7" s="118">
        <v>3.6007292616226074</v>
      </c>
      <c r="P7" s="117">
        <v>73</v>
      </c>
      <c r="Q7" s="118">
        <v>2.7340823970037453</v>
      </c>
      <c r="R7" s="117">
        <v>87</v>
      </c>
      <c r="S7" s="118">
        <v>2.9135967849966509</v>
      </c>
      <c r="T7" s="16">
        <v>257</v>
      </c>
      <c r="U7" s="118">
        <v>8.0137199875272849</v>
      </c>
      <c r="V7" s="2"/>
      <c r="W7" s="2"/>
      <c r="X7" s="2"/>
      <c r="Y7" s="2"/>
      <c r="Z7" s="2"/>
      <c r="AA7" s="2"/>
      <c r="AB7" s="2"/>
      <c r="AC7" s="2"/>
      <c r="AD7" s="2"/>
      <c r="AE7" s="2"/>
      <c r="AF7" s="2"/>
    </row>
    <row r="8" spans="1:32" ht="19.5" customHeight="1">
      <c r="A8" s="33" t="s">
        <v>213</v>
      </c>
      <c r="B8" s="117">
        <v>82</v>
      </c>
      <c r="C8" s="118">
        <v>6.9081718618365624</v>
      </c>
      <c r="D8" s="117">
        <v>87</v>
      </c>
      <c r="E8" s="118">
        <v>6.4684014869888475</v>
      </c>
      <c r="F8" s="117">
        <v>114</v>
      </c>
      <c r="G8" s="118">
        <v>6.2879205736348585</v>
      </c>
      <c r="H8" s="117">
        <v>98</v>
      </c>
      <c r="I8" s="118">
        <v>4.9645390070921991</v>
      </c>
      <c r="J8" s="117">
        <v>97</v>
      </c>
      <c r="K8" s="118">
        <v>4.507434944237918</v>
      </c>
      <c r="L8" s="117">
        <v>121</v>
      </c>
      <c r="M8" s="118">
        <v>4.7844998022933964</v>
      </c>
      <c r="N8" s="117">
        <v>123</v>
      </c>
      <c r="O8" s="118">
        <v>5.6061987237921604</v>
      </c>
      <c r="P8" s="117">
        <v>181</v>
      </c>
      <c r="Q8" s="118">
        <v>6.7790262172284645</v>
      </c>
      <c r="R8" s="117">
        <v>203</v>
      </c>
      <c r="S8" s="118">
        <v>6.7983924983255184</v>
      </c>
      <c r="T8" s="16">
        <v>212</v>
      </c>
      <c r="U8" s="118">
        <v>6.6105394449641404</v>
      </c>
      <c r="V8" s="2"/>
      <c r="W8" s="2"/>
      <c r="X8" s="2"/>
      <c r="Y8" s="2"/>
      <c r="Z8" s="2"/>
      <c r="AA8" s="2"/>
      <c r="AB8" s="2"/>
      <c r="AC8" s="2"/>
      <c r="AD8" s="2"/>
      <c r="AE8" s="2"/>
      <c r="AF8" s="2"/>
    </row>
    <row r="9" spans="1:32" ht="19.5" customHeight="1">
      <c r="A9" s="33" t="s">
        <v>39</v>
      </c>
      <c r="B9" s="117">
        <v>168</v>
      </c>
      <c r="C9" s="118">
        <v>14.153327716933445</v>
      </c>
      <c r="D9" s="117">
        <v>186</v>
      </c>
      <c r="E9" s="118">
        <v>13.82899628252788</v>
      </c>
      <c r="F9" s="117">
        <v>239</v>
      </c>
      <c r="G9" s="118">
        <v>13.182570325427466</v>
      </c>
      <c r="H9" s="117">
        <v>203</v>
      </c>
      <c r="I9" s="118">
        <v>10.283687943262411</v>
      </c>
      <c r="J9" s="117">
        <v>205</v>
      </c>
      <c r="K9" s="118">
        <v>9.5260223048327131</v>
      </c>
      <c r="L9" s="117">
        <v>136</v>
      </c>
      <c r="M9" s="118">
        <v>5.3776196124950575</v>
      </c>
      <c r="N9" s="117">
        <v>114</v>
      </c>
      <c r="O9" s="118">
        <v>5.1959890610756609</v>
      </c>
      <c r="P9" s="117">
        <v>145</v>
      </c>
      <c r="Q9" s="118">
        <v>5.4307116104868918</v>
      </c>
      <c r="R9" s="117">
        <v>171</v>
      </c>
      <c r="S9" s="118">
        <v>5.7267247153382455</v>
      </c>
      <c r="T9" s="16">
        <v>134</v>
      </c>
      <c r="U9" s="118">
        <v>4.1783598378546927</v>
      </c>
      <c r="V9" s="2"/>
      <c r="W9" s="2"/>
      <c r="X9" s="2"/>
      <c r="Y9" s="2"/>
      <c r="Z9" s="2"/>
      <c r="AA9" s="2"/>
      <c r="AB9" s="2"/>
      <c r="AC9" s="2"/>
      <c r="AD9" s="2"/>
      <c r="AE9" s="2"/>
      <c r="AF9" s="2"/>
    </row>
    <row r="10" spans="1:32" ht="19.5" customHeight="1">
      <c r="A10" s="33" t="s">
        <v>41</v>
      </c>
      <c r="B10" s="117">
        <v>42</v>
      </c>
      <c r="C10" s="118">
        <v>3.5383319292333613</v>
      </c>
      <c r="D10" s="117">
        <v>63</v>
      </c>
      <c r="E10" s="118">
        <v>4.6840148698884763</v>
      </c>
      <c r="F10" s="117">
        <v>33</v>
      </c>
      <c r="G10" s="118">
        <v>1.8201875344732488</v>
      </c>
      <c r="H10" s="117">
        <v>27</v>
      </c>
      <c r="I10" s="118">
        <v>1.3677811550151975</v>
      </c>
      <c r="J10" s="117">
        <v>31</v>
      </c>
      <c r="K10" s="118">
        <v>1.4405204460966543</v>
      </c>
      <c r="L10" s="117">
        <v>71</v>
      </c>
      <c r="M10" s="118">
        <v>2.807433768287861</v>
      </c>
      <c r="N10" s="117">
        <v>56</v>
      </c>
      <c r="O10" s="118">
        <v>2.552415679124886</v>
      </c>
      <c r="P10" s="117">
        <v>56</v>
      </c>
      <c r="Q10" s="118">
        <v>2.0973782771535583</v>
      </c>
      <c r="R10" s="117">
        <v>45</v>
      </c>
      <c r="S10" s="118">
        <v>1.507032819825854</v>
      </c>
      <c r="T10" s="16">
        <v>56</v>
      </c>
      <c r="U10" s="118">
        <v>1.7461802307452448</v>
      </c>
      <c r="V10" s="2"/>
      <c r="W10" s="2"/>
      <c r="X10" s="2"/>
      <c r="Y10" s="2"/>
      <c r="Z10" s="2"/>
      <c r="AA10" s="2"/>
      <c r="AB10" s="2"/>
      <c r="AC10" s="2"/>
      <c r="AD10" s="2"/>
      <c r="AE10" s="2"/>
      <c r="AF10" s="2"/>
    </row>
    <row r="11" spans="1:32" ht="19.5" customHeight="1">
      <c r="A11" s="33" t="s">
        <v>43</v>
      </c>
      <c r="B11" s="117">
        <v>29</v>
      </c>
      <c r="C11" s="118">
        <v>2.4431339511373209</v>
      </c>
      <c r="D11" s="117">
        <v>25</v>
      </c>
      <c r="E11" s="118">
        <v>1.8587360594795539</v>
      </c>
      <c r="F11" s="117">
        <v>35</v>
      </c>
      <c r="G11" s="118">
        <v>1.9305019305019304</v>
      </c>
      <c r="H11" s="117">
        <v>39</v>
      </c>
      <c r="I11" s="118">
        <v>1.9756838905775076</v>
      </c>
      <c r="J11" s="117">
        <v>29</v>
      </c>
      <c r="K11" s="118">
        <v>1.3475836431226766</v>
      </c>
      <c r="L11" s="117">
        <v>43</v>
      </c>
      <c r="M11" s="118">
        <v>1.7002767892447608</v>
      </c>
      <c r="N11" s="117">
        <v>32</v>
      </c>
      <c r="O11" s="118">
        <v>1.4585232452142205</v>
      </c>
      <c r="P11" s="117">
        <v>22</v>
      </c>
      <c r="Q11" s="118">
        <v>0.82397003745318353</v>
      </c>
      <c r="R11" s="117">
        <v>39</v>
      </c>
      <c r="S11" s="118">
        <v>1.3060951105157401</v>
      </c>
      <c r="T11" s="16">
        <v>50</v>
      </c>
      <c r="U11" s="118">
        <v>1.5590894917368257</v>
      </c>
      <c r="V11" s="2"/>
      <c r="W11" s="2"/>
      <c r="X11" s="2"/>
      <c r="Y11" s="2"/>
      <c r="Z11" s="2"/>
      <c r="AA11" s="2"/>
      <c r="AB11" s="2"/>
      <c r="AC11" s="2"/>
      <c r="AD11" s="2"/>
      <c r="AE11" s="2"/>
      <c r="AF11" s="2"/>
    </row>
    <row r="12" spans="1:32" ht="19.5" customHeight="1">
      <c r="A12" s="33" t="s">
        <v>58</v>
      </c>
      <c r="B12" s="117">
        <v>26</v>
      </c>
      <c r="C12" s="118">
        <v>2.1903959561920807</v>
      </c>
      <c r="D12" s="117">
        <v>17</v>
      </c>
      <c r="E12" s="118">
        <v>1.2639405204460967</v>
      </c>
      <c r="F12" s="117">
        <v>25</v>
      </c>
      <c r="G12" s="118">
        <v>1.3789299503585217</v>
      </c>
      <c r="H12" s="117">
        <v>28</v>
      </c>
      <c r="I12" s="118">
        <v>1.4184397163120568</v>
      </c>
      <c r="J12" s="117">
        <v>35</v>
      </c>
      <c r="K12" s="118">
        <v>1.6263940520446096</v>
      </c>
      <c r="L12" s="117">
        <v>49</v>
      </c>
      <c r="M12" s="118">
        <v>1.937524713325425</v>
      </c>
      <c r="N12" s="117">
        <v>53</v>
      </c>
      <c r="O12" s="118">
        <v>2.415679124886053</v>
      </c>
      <c r="P12" s="117">
        <v>69</v>
      </c>
      <c r="Q12" s="118">
        <v>2.584269662921348</v>
      </c>
      <c r="R12" s="117">
        <v>82</v>
      </c>
      <c r="S12" s="118">
        <v>2.7461486939048894</v>
      </c>
      <c r="T12" s="16">
        <v>42</v>
      </c>
      <c r="U12" s="118">
        <v>1.3096351730589337</v>
      </c>
      <c r="V12" s="2"/>
      <c r="W12" s="2"/>
      <c r="X12" s="2"/>
      <c r="Y12" s="2"/>
      <c r="Z12" s="2"/>
      <c r="AA12" s="2"/>
      <c r="AB12" s="2"/>
      <c r="AC12" s="2"/>
      <c r="AD12" s="2"/>
      <c r="AE12" s="2"/>
      <c r="AF12" s="2"/>
    </row>
    <row r="13" spans="1:32" ht="19.5" customHeight="1">
      <c r="A13" s="33" t="s">
        <v>211</v>
      </c>
      <c r="B13" s="117">
        <v>16</v>
      </c>
      <c r="C13" s="118">
        <v>1.3479359730412805</v>
      </c>
      <c r="D13" s="117">
        <v>15</v>
      </c>
      <c r="E13" s="118">
        <v>1.1152416356877324</v>
      </c>
      <c r="F13" s="117">
        <v>12</v>
      </c>
      <c r="G13" s="118">
        <v>0.66188637617209045</v>
      </c>
      <c r="H13" s="117">
        <v>18</v>
      </c>
      <c r="I13" s="118">
        <v>0.91185410334346495</v>
      </c>
      <c r="J13" s="117">
        <v>13</v>
      </c>
      <c r="K13" s="118">
        <v>0.60408921933085502</v>
      </c>
      <c r="L13" s="117">
        <v>20</v>
      </c>
      <c r="M13" s="118">
        <v>0.79082641360221428</v>
      </c>
      <c r="N13" s="117">
        <v>24</v>
      </c>
      <c r="O13" s="118">
        <v>1.0938924339106655</v>
      </c>
      <c r="P13" s="117">
        <v>19</v>
      </c>
      <c r="Q13" s="118">
        <v>0.71161048689138573</v>
      </c>
      <c r="R13" s="117">
        <v>23</v>
      </c>
      <c r="S13" s="118">
        <v>0.77026121902210321</v>
      </c>
      <c r="T13" s="16">
        <v>26</v>
      </c>
      <c r="U13" s="118">
        <v>0.81072653570314934</v>
      </c>
      <c r="V13" s="2"/>
      <c r="W13" s="2"/>
      <c r="X13" s="2"/>
      <c r="Y13" s="2"/>
      <c r="Z13" s="2"/>
      <c r="AA13" s="2"/>
      <c r="AB13" s="2"/>
      <c r="AC13" s="2"/>
      <c r="AD13" s="2"/>
      <c r="AE13" s="2"/>
      <c r="AF13" s="2"/>
    </row>
    <row r="14" spans="1:32" ht="19.5" customHeight="1">
      <c r="A14" s="46" t="s">
        <v>69</v>
      </c>
      <c r="B14" s="117">
        <v>10</v>
      </c>
      <c r="C14" s="118">
        <v>0.84245998315080028</v>
      </c>
      <c r="D14" s="117">
        <v>12</v>
      </c>
      <c r="E14" s="118">
        <v>0.89219330855018586</v>
      </c>
      <c r="F14" s="117">
        <v>10</v>
      </c>
      <c r="G14" s="118">
        <v>0.55157198014340869</v>
      </c>
      <c r="H14" s="117">
        <v>25</v>
      </c>
      <c r="I14" s="118">
        <v>1.2664640324214791</v>
      </c>
      <c r="J14" s="117">
        <v>22</v>
      </c>
      <c r="K14" s="118">
        <v>1.0223048327137547</v>
      </c>
      <c r="L14" s="117">
        <v>18</v>
      </c>
      <c r="M14" s="118">
        <v>0.71174377224199281</v>
      </c>
      <c r="N14" s="117">
        <v>11</v>
      </c>
      <c r="O14" s="118">
        <v>0.50136736554238837</v>
      </c>
      <c r="P14" s="117">
        <v>19</v>
      </c>
      <c r="Q14" s="118">
        <v>0.71161048689138573</v>
      </c>
      <c r="R14" s="117">
        <v>26</v>
      </c>
      <c r="S14" s="118">
        <v>0.87073007367716015</v>
      </c>
      <c r="T14" s="16">
        <v>25</v>
      </c>
      <c r="U14" s="118">
        <v>0.77954474586841283</v>
      </c>
      <c r="V14" s="2"/>
      <c r="W14" s="2"/>
      <c r="X14" s="2"/>
      <c r="Y14" s="2"/>
      <c r="Z14" s="2"/>
      <c r="AA14" s="2"/>
      <c r="AB14" s="2"/>
      <c r="AC14" s="2"/>
      <c r="AD14" s="2"/>
      <c r="AE14" s="2"/>
      <c r="AF14" s="2"/>
    </row>
    <row r="15" spans="1:32" ht="19.5" customHeight="1">
      <c r="A15" s="33" t="s">
        <v>56</v>
      </c>
      <c r="B15" s="117">
        <v>25</v>
      </c>
      <c r="C15" s="118">
        <v>2.1061499578770007</v>
      </c>
      <c r="D15" s="117">
        <v>14</v>
      </c>
      <c r="E15" s="118">
        <v>1.0408921933085502</v>
      </c>
      <c r="F15" s="117">
        <v>29</v>
      </c>
      <c r="G15" s="118">
        <v>1.5995587424158852</v>
      </c>
      <c r="H15" s="117">
        <v>25</v>
      </c>
      <c r="I15" s="118">
        <v>1.2664640324214791</v>
      </c>
      <c r="J15" s="117">
        <v>24</v>
      </c>
      <c r="K15" s="118">
        <v>1.1152416356877324</v>
      </c>
      <c r="L15" s="117">
        <v>19</v>
      </c>
      <c r="M15" s="118">
        <v>0.75128509292210355</v>
      </c>
      <c r="N15" s="117">
        <v>19</v>
      </c>
      <c r="O15" s="118">
        <v>0.8659981768459436</v>
      </c>
      <c r="P15" s="117">
        <v>15</v>
      </c>
      <c r="Q15" s="118">
        <v>0.5617977528089888</v>
      </c>
      <c r="R15" s="117">
        <v>24</v>
      </c>
      <c r="S15" s="118">
        <v>0.80375083724045537</v>
      </c>
      <c r="T15" s="16">
        <v>21</v>
      </c>
      <c r="U15" s="118">
        <v>0.65481758652946687</v>
      </c>
      <c r="V15" s="2"/>
      <c r="W15" s="2"/>
      <c r="X15" s="2"/>
      <c r="Y15" s="2"/>
      <c r="Z15" s="2"/>
      <c r="AA15" s="2"/>
      <c r="AB15" s="2"/>
      <c r="AC15" s="2"/>
      <c r="AD15" s="2"/>
      <c r="AE15" s="2"/>
      <c r="AF15" s="2"/>
    </row>
    <row r="16" spans="1:32" ht="19.5" customHeight="1">
      <c r="A16" s="33" t="s">
        <v>37</v>
      </c>
      <c r="B16" s="117">
        <v>7</v>
      </c>
      <c r="C16" s="118">
        <v>0.58972198820556021</v>
      </c>
      <c r="D16" s="117">
        <v>12</v>
      </c>
      <c r="E16" s="118">
        <v>0.89219330855018586</v>
      </c>
      <c r="F16" s="117">
        <v>17</v>
      </c>
      <c r="G16" s="118">
        <v>0.9376723662437948</v>
      </c>
      <c r="H16" s="117">
        <v>9</v>
      </c>
      <c r="I16" s="118">
        <v>0.45592705167173248</v>
      </c>
      <c r="J16" s="117">
        <v>16</v>
      </c>
      <c r="K16" s="118">
        <v>0.74349442379182151</v>
      </c>
      <c r="L16" s="117">
        <v>15</v>
      </c>
      <c r="M16" s="118">
        <v>0.59311981020166071</v>
      </c>
      <c r="N16" s="117">
        <v>17</v>
      </c>
      <c r="O16" s="118">
        <v>0.77484047402005474</v>
      </c>
      <c r="P16" s="117">
        <v>18</v>
      </c>
      <c r="Q16" s="118">
        <v>0.6741573033707865</v>
      </c>
      <c r="R16" s="117">
        <v>21</v>
      </c>
      <c r="S16" s="118">
        <v>0.70328198258539854</v>
      </c>
      <c r="T16" s="16">
        <v>10</v>
      </c>
      <c r="U16" s="118">
        <v>0.31181789834736517</v>
      </c>
      <c r="V16" s="2"/>
      <c r="W16" s="2"/>
      <c r="X16" s="2"/>
      <c r="Y16" s="2"/>
      <c r="Z16" s="2"/>
      <c r="AA16" s="2"/>
      <c r="AB16" s="2"/>
      <c r="AC16" s="2"/>
      <c r="AD16" s="2"/>
      <c r="AE16" s="2"/>
      <c r="AF16" s="2"/>
    </row>
    <row r="17" spans="1:32" ht="19.5" customHeight="1">
      <c r="A17" s="33" t="s">
        <v>54</v>
      </c>
      <c r="B17" s="117">
        <v>4</v>
      </c>
      <c r="C17" s="118">
        <v>0.33698399326032014</v>
      </c>
      <c r="D17" s="117">
        <v>5</v>
      </c>
      <c r="E17" s="118">
        <v>0.37174721189591076</v>
      </c>
      <c r="F17" s="117">
        <v>1</v>
      </c>
      <c r="G17" s="118">
        <v>5.5157198014340873E-2</v>
      </c>
      <c r="H17" s="117">
        <v>7</v>
      </c>
      <c r="I17" s="118">
        <v>0.3546099290780142</v>
      </c>
      <c r="J17" s="117">
        <v>8</v>
      </c>
      <c r="K17" s="118">
        <v>0.37174721189591076</v>
      </c>
      <c r="L17" s="117">
        <v>11</v>
      </c>
      <c r="M17" s="118">
        <v>0.43495452748121788</v>
      </c>
      <c r="N17" s="117">
        <v>5</v>
      </c>
      <c r="O17" s="118">
        <v>0.22789425706472194</v>
      </c>
      <c r="P17" s="117">
        <v>11</v>
      </c>
      <c r="Q17" s="118">
        <v>0.41198501872659177</v>
      </c>
      <c r="R17" s="117">
        <v>10</v>
      </c>
      <c r="S17" s="118">
        <v>0.33489618218352313</v>
      </c>
      <c r="T17" s="16">
        <v>10</v>
      </c>
      <c r="U17" s="118">
        <v>0.31181789834736517</v>
      </c>
      <c r="V17" s="2"/>
      <c r="W17" s="2"/>
      <c r="X17" s="2"/>
      <c r="Y17" s="2"/>
      <c r="Z17" s="2"/>
      <c r="AA17" s="2"/>
      <c r="AB17" s="2"/>
      <c r="AC17" s="2"/>
      <c r="AD17" s="2"/>
      <c r="AE17" s="2"/>
      <c r="AF17" s="2"/>
    </row>
    <row r="18" spans="1:32" ht="19.5" customHeight="1">
      <c r="A18" s="33" t="s">
        <v>433</v>
      </c>
      <c r="B18" s="117">
        <v>9</v>
      </c>
      <c r="C18" s="118">
        <v>0.75821398483572033</v>
      </c>
      <c r="D18" s="117">
        <v>7</v>
      </c>
      <c r="E18" s="118">
        <v>0.5204460966542751</v>
      </c>
      <c r="F18" s="117">
        <v>6</v>
      </c>
      <c r="G18" s="118">
        <v>0.33094318808604523</v>
      </c>
      <c r="H18" s="117">
        <v>2</v>
      </c>
      <c r="I18" s="118">
        <v>0.10131712259371835</v>
      </c>
      <c r="J18" s="117">
        <v>2</v>
      </c>
      <c r="K18" s="118">
        <v>9.2936802973977689E-2</v>
      </c>
      <c r="L18" s="117">
        <v>2</v>
      </c>
      <c r="M18" s="118">
        <v>7.9082641360221431E-2</v>
      </c>
      <c r="N18" s="117">
        <v>11</v>
      </c>
      <c r="O18" s="118">
        <v>0.50136736554238837</v>
      </c>
      <c r="P18" s="117">
        <v>3</v>
      </c>
      <c r="Q18" s="118">
        <v>0.11235955056179776</v>
      </c>
      <c r="R18" s="117">
        <v>12</v>
      </c>
      <c r="S18" s="118">
        <v>0.40187541862022769</v>
      </c>
      <c r="T18" s="16">
        <v>7</v>
      </c>
      <c r="U18" s="118">
        <v>0.21827252884315559</v>
      </c>
      <c r="V18" s="2"/>
      <c r="W18" s="2"/>
      <c r="X18" s="2"/>
      <c r="Y18" s="2"/>
      <c r="Z18" s="2"/>
      <c r="AA18" s="2"/>
      <c r="AB18" s="2"/>
      <c r="AC18" s="2"/>
      <c r="AD18" s="2"/>
      <c r="AE18" s="2"/>
      <c r="AF18" s="2"/>
    </row>
    <row r="19" spans="1:32" ht="19.5" customHeight="1">
      <c r="A19" s="33" t="s">
        <v>74</v>
      </c>
      <c r="B19" s="117">
        <v>1</v>
      </c>
      <c r="C19" s="118">
        <v>8.4245998315080034E-2</v>
      </c>
      <c r="D19" s="117">
        <v>2</v>
      </c>
      <c r="E19" s="118">
        <v>0.14869888475836432</v>
      </c>
      <c r="F19" s="117">
        <v>3</v>
      </c>
      <c r="G19" s="118">
        <v>0.16547159404302261</v>
      </c>
      <c r="H19" s="117">
        <v>6</v>
      </c>
      <c r="I19" s="118">
        <v>0.303951367781155</v>
      </c>
      <c r="J19" s="117">
        <v>8</v>
      </c>
      <c r="K19" s="118">
        <v>0.37174721189591076</v>
      </c>
      <c r="L19" s="117">
        <v>4</v>
      </c>
      <c r="M19" s="118">
        <v>0.15816528272044286</v>
      </c>
      <c r="N19" s="117">
        <v>3</v>
      </c>
      <c r="O19" s="118">
        <v>0.13673655423883319</v>
      </c>
      <c r="P19" s="117">
        <v>9</v>
      </c>
      <c r="Q19" s="118">
        <v>0.33707865168539325</v>
      </c>
      <c r="R19" s="117">
        <v>11</v>
      </c>
      <c r="S19" s="118">
        <v>0.36838580040187541</v>
      </c>
      <c r="T19" s="16">
        <v>5</v>
      </c>
      <c r="U19" s="118">
        <v>0.15590894917368259</v>
      </c>
      <c r="V19" s="2"/>
      <c r="W19" s="2"/>
      <c r="X19" s="2"/>
      <c r="Y19" s="2"/>
      <c r="Z19" s="2"/>
      <c r="AA19" s="2"/>
      <c r="AB19" s="2"/>
      <c r="AC19" s="2"/>
      <c r="AD19" s="2"/>
      <c r="AE19" s="2"/>
      <c r="AF19" s="2"/>
    </row>
    <row r="20" spans="1:32" ht="19.5" customHeight="1">
      <c r="A20" s="46" t="s">
        <v>57</v>
      </c>
      <c r="B20" s="117">
        <v>10</v>
      </c>
      <c r="C20" s="118">
        <v>0.84245998315080028</v>
      </c>
      <c r="D20" s="117">
        <v>7</v>
      </c>
      <c r="E20" s="118">
        <v>0.5204460966542751</v>
      </c>
      <c r="F20" s="117">
        <v>10</v>
      </c>
      <c r="G20" s="118">
        <v>0.55157198014340869</v>
      </c>
      <c r="H20" s="117">
        <v>11</v>
      </c>
      <c r="I20" s="118">
        <v>0.55724417426545081</v>
      </c>
      <c r="J20" s="117">
        <v>5</v>
      </c>
      <c r="K20" s="118">
        <v>0.23234200743494424</v>
      </c>
      <c r="L20" s="117">
        <v>7</v>
      </c>
      <c r="M20" s="118">
        <v>0.27678924476077499</v>
      </c>
      <c r="N20" s="117">
        <v>17</v>
      </c>
      <c r="O20" s="118">
        <v>0.77484047402005474</v>
      </c>
      <c r="P20" s="117">
        <v>9</v>
      </c>
      <c r="Q20" s="118">
        <v>0.33707865168539325</v>
      </c>
      <c r="R20" s="117">
        <v>7</v>
      </c>
      <c r="S20" s="118">
        <v>0.23442732752846618</v>
      </c>
      <c r="T20" s="16">
        <v>5</v>
      </c>
      <c r="U20" s="118">
        <v>0.15590894917368259</v>
      </c>
      <c r="V20" s="2"/>
      <c r="W20" s="2"/>
      <c r="X20" s="2"/>
      <c r="Y20" s="2"/>
      <c r="Z20" s="2"/>
      <c r="AA20" s="2"/>
      <c r="AB20" s="2"/>
      <c r="AC20" s="2"/>
      <c r="AD20" s="2"/>
      <c r="AE20" s="2"/>
      <c r="AF20" s="2"/>
    </row>
    <row r="21" spans="1:32" ht="19.5" customHeight="1">
      <c r="A21" s="33" t="s">
        <v>434</v>
      </c>
      <c r="B21" s="117">
        <v>4</v>
      </c>
      <c r="C21" s="118">
        <v>0.33698399326032014</v>
      </c>
      <c r="D21" s="117">
        <v>1</v>
      </c>
      <c r="E21" s="118">
        <v>7.434944237918216E-2</v>
      </c>
      <c r="F21" s="117">
        <v>1</v>
      </c>
      <c r="G21" s="118">
        <v>5.5157198014340873E-2</v>
      </c>
      <c r="H21" s="117">
        <v>3</v>
      </c>
      <c r="I21" s="118">
        <v>0.1519756838905775</v>
      </c>
      <c r="J21" s="117">
        <v>2</v>
      </c>
      <c r="K21" s="118">
        <v>9.2936802973977689E-2</v>
      </c>
      <c r="L21" s="117">
        <v>1</v>
      </c>
      <c r="M21" s="118">
        <v>3.9541320680110716E-2</v>
      </c>
      <c r="N21" s="117">
        <v>6</v>
      </c>
      <c r="O21" s="118">
        <v>0.27347310847766637</v>
      </c>
      <c r="P21" s="117">
        <v>5</v>
      </c>
      <c r="Q21" s="118">
        <v>0.18726591760299627</v>
      </c>
      <c r="R21" s="117">
        <v>4</v>
      </c>
      <c r="S21" s="118">
        <v>0.13395847287340923</v>
      </c>
      <c r="T21" s="16">
        <v>5</v>
      </c>
      <c r="U21" s="118">
        <v>0.15590894917368259</v>
      </c>
      <c r="V21" s="2"/>
      <c r="W21" s="2"/>
      <c r="X21" s="2"/>
      <c r="Y21" s="2"/>
      <c r="Z21" s="2"/>
      <c r="AA21" s="2"/>
      <c r="AB21" s="2"/>
      <c r="AC21" s="2"/>
      <c r="AD21" s="2"/>
      <c r="AE21" s="2"/>
      <c r="AF21" s="2"/>
    </row>
    <row r="22" spans="1:32" ht="19.5" customHeight="1">
      <c r="A22" s="33" t="s">
        <v>103</v>
      </c>
      <c r="B22" s="117">
        <v>1</v>
      </c>
      <c r="C22" s="118">
        <v>8.4245998315080034E-2</v>
      </c>
      <c r="D22" s="117">
        <v>1</v>
      </c>
      <c r="E22" s="118">
        <v>7.434944237918216E-2</v>
      </c>
      <c r="F22" s="117">
        <v>3</v>
      </c>
      <c r="G22" s="118">
        <v>0.16547159404302261</v>
      </c>
      <c r="H22" s="117">
        <v>2</v>
      </c>
      <c r="I22" s="118">
        <v>0.10131712259371835</v>
      </c>
      <c r="J22" s="117">
        <v>4</v>
      </c>
      <c r="K22" s="118">
        <v>0.18587360594795538</v>
      </c>
      <c r="L22" s="117">
        <v>1</v>
      </c>
      <c r="M22" s="118">
        <v>3.9541320680110716E-2</v>
      </c>
      <c r="N22" s="117">
        <v>0</v>
      </c>
      <c r="O22" s="118">
        <v>0</v>
      </c>
      <c r="P22" s="117">
        <v>1</v>
      </c>
      <c r="Q22" s="118">
        <v>3.7453183520599252E-2</v>
      </c>
      <c r="R22" s="117">
        <v>1</v>
      </c>
      <c r="S22" s="118">
        <v>3.3489618218352307E-2</v>
      </c>
      <c r="T22" s="16">
        <v>3</v>
      </c>
      <c r="U22" s="118">
        <v>9.3545369504209538E-2</v>
      </c>
      <c r="V22" s="2"/>
      <c r="W22" s="2"/>
      <c r="X22" s="2"/>
      <c r="Y22" s="2"/>
      <c r="Z22" s="2"/>
      <c r="AA22" s="2"/>
      <c r="AB22" s="2"/>
      <c r="AC22" s="2"/>
      <c r="AD22" s="2"/>
      <c r="AE22" s="2"/>
      <c r="AF22" s="2"/>
    </row>
    <row r="23" spans="1:32" ht="19.5" customHeight="1">
      <c r="A23" s="33" t="s">
        <v>47</v>
      </c>
      <c r="B23" s="117">
        <v>28</v>
      </c>
      <c r="C23" s="118">
        <v>2.3588879528222408</v>
      </c>
      <c r="D23" s="117">
        <v>28</v>
      </c>
      <c r="E23" s="118">
        <v>2.0817843866171004</v>
      </c>
      <c r="F23" s="117">
        <v>16</v>
      </c>
      <c r="G23" s="118">
        <v>0.88251516822945397</v>
      </c>
      <c r="H23" s="117">
        <v>26</v>
      </c>
      <c r="I23" s="118">
        <v>1.3171225937183384</v>
      </c>
      <c r="J23" s="117">
        <v>16</v>
      </c>
      <c r="K23" s="118">
        <v>0.74349442379182151</v>
      </c>
      <c r="L23" s="117">
        <v>16</v>
      </c>
      <c r="M23" s="118">
        <v>0.63266113088177145</v>
      </c>
      <c r="N23" s="117">
        <v>8</v>
      </c>
      <c r="O23" s="118">
        <v>0.36463081130355512</v>
      </c>
      <c r="P23" s="117">
        <v>17</v>
      </c>
      <c r="Q23" s="118">
        <v>0.63670411985018727</v>
      </c>
      <c r="R23" s="117">
        <v>16</v>
      </c>
      <c r="S23" s="118">
        <v>0.53583389149363692</v>
      </c>
      <c r="T23" s="16">
        <v>2</v>
      </c>
      <c r="U23" s="118">
        <v>6.2363579669473028E-2</v>
      </c>
      <c r="V23" s="2"/>
      <c r="W23" s="2"/>
      <c r="X23" s="2"/>
      <c r="Y23" s="2"/>
      <c r="Z23" s="2"/>
      <c r="AA23" s="2"/>
      <c r="AB23" s="2"/>
      <c r="AC23" s="2"/>
      <c r="AD23" s="2"/>
      <c r="AE23" s="2"/>
      <c r="AF23" s="2"/>
    </row>
    <row r="24" spans="1:32" ht="19.5" customHeight="1">
      <c r="A24" s="33" t="s">
        <v>99</v>
      </c>
      <c r="B24" s="117">
        <v>14</v>
      </c>
      <c r="C24" s="118">
        <v>1.1794439764111204</v>
      </c>
      <c r="D24" s="117">
        <v>6</v>
      </c>
      <c r="E24" s="118">
        <v>0.44609665427509293</v>
      </c>
      <c r="F24" s="117">
        <v>5</v>
      </c>
      <c r="G24" s="118">
        <v>0.27578599007170435</v>
      </c>
      <c r="H24" s="117">
        <v>14</v>
      </c>
      <c r="I24" s="118">
        <v>0.70921985815602839</v>
      </c>
      <c r="J24" s="117">
        <v>12</v>
      </c>
      <c r="K24" s="118">
        <v>0.55762081784386619</v>
      </c>
      <c r="L24" s="117">
        <v>2</v>
      </c>
      <c r="M24" s="118">
        <v>7.9082641360221431E-2</v>
      </c>
      <c r="N24" s="117">
        <v>0</v>
      </c>
      <c r="O24" s="117">
        <v>0</v>
      </c>
      <c r="P24" s="117">
        <v>0</v>
      </c>
      <c r="Q24" s="117">
        <v>0</v>
      </c>
      <c r="R24" s="117">
        <v>0</v>
      </c>
      <c r="S24" s="117">
        <v>0</v>
      </c>
      <c r="T24" s="117">
        <v>0</v>
      </c>
      <c r="U24" s="117">
        <v>0</v>
      </c>
      <c r="V24" s="2"/>
      <c r="W24" s="2"/>
      <c r="X24" s="2"/>
      <c r="Y24" s="2"/>
      <c r="Z24" s="2"/>
      <c r="AA24" s="2"/>
      <c r="AB24" s="2"/>
      <c r="AC24" s="2"/>
      <c r="AD24" s="2"/>
      <c r="AE24" s="2"/>
      <c r="AF24" s="2"/>
    </row>
    <row r="25" spans="1:32" ht="19.5" customHeight="1">
      <c r="A25" s="200" t="s">
        <v>497</v>
      </c>
      <c r="B25" s="121">
        <v>14</v>
      </c>
      <c r="C25" s="122">
        <v>1.1794439764111204</v>
      </c>
      <c r="D25" s="121">
        <v>21</v>
      </c>
      <c r="E25" s="122">
        <v>1.5613382899628252</v>
      </c>
      <c r="F25" s="121">
        <v>11</v>
      </c>
      <c r="G25" s="122">
        <v>0.60672917815774963</v>
      </c>
      <c r="H25" s="121">
        <v>10</v>
      </c>
      <c r="I25" s="122">
        <v>0.50658561296859173</v>
      </c>
      <c r="J25" s="121">
        <v>5</v>
      </c>
      <c r="K25" s="122">
        <v>0.23234200743494424</v>
      </c>
      <c r="L25" s="121">
        <v>15</v>
      </c>
      <c r="M25" s="122">
        <v>0.59311981020166071</v>
      </c>
      <c r="N25" s="121">
        <v>17</v>
      </c>
      <c r="O25" s="122">
        <v>0.77484047402005474</v>
      </c>
      <c r="P25" s="121">
        <v>24</v>
      </c>
      <c r="Q25" s="122">
        <v>0.89887640449438211</v>
      </c>
      <c r="R25" s="121">
        <v>38</v>
      </c>
      <c r="S25" s="122">
        <v>1.2726054922973877</v>
      </c>
      <c r="T25" s="23">
        <v>45</v>
      </c>
      <c r="U25" s="122">
        <v>1.4031805425631432</v>
      </c>
      <c r="V25" s="2"/>
      <c r="W25" s="2"/>
      <c r="X25" s="2"/>
      <c r="Y25" s="2"/>
      <c r="Z25" s="2"/>
      <c r="AA25" s="2"/>
      <c r="AB25" s="2"/>
      <c r="AC25" s="2"/>
      <c r="AD25" s="2"/>
      <c r="AE25" s="2"/>
      <c r="AF25" s="2"/>
    </row>
    <row r="26" spans="1:32" ht="15.75" customHeight="1">
      <c r="A26" s="31" t="s">
        <v>436</v>
      </c>
      <c r="B26" s="31"/>
      <c r="C26" s="31"/>
      <c r="D26" s="31"/>
      <c r="E26" s="31"/>
      <c r="F26" s="31"/>
      <c r="G26" s="31"/>
      <c r="H26" s="31"/>
      <c r="I26" s="31"/>
      <c r="J26" s="31"/>
      <c r="K26" s="31"/>
      <c r="L26" s="31"/>
      <c r="M26" s="31"/>
      <c r="N26" s="2"/>
      <c r="O26" s="129"/>
      <c r="P26" s="2"/>
      <c r="Q26" s="2"/>
      <c r="R26" s="2"/>
      <c r="S26" s="21"/>
      <c r="T26" s="2"/>
      <c r="U26" s="21"/>
      <c r="V26" s="2"/>
      <c r="W26" s="2"/>
      <c r="X26" s="2"/>
      <c r="Y26" s="2"/>
      <c r="Z26" s="2"/>
      <c r="AA26" s="2"/>
      <c r="AB26" s="2"/>
      <c r="AC26" s="2"/>
      <c r="AD26" s="2"/>
      <c r="AE26" s="2"/>
      <c r="AF26" s="2"/>
    </row>
    <row r="27" spans="1:32" ht="15.75" customHeight="1">
      <c r="A27" s="214"/>
      <c r="B27" s="215"/>
      <c r="C27" s="215"/>
      <c r="D27" s="215"/>
      <c r="E27" s="215"/>
      <c r="F27" s="215"/>
      <c r="G27" s="215"/>
      <c r="H27" s="215"/>
      <c r="I27" s="215"/>
      <c r="J27" s="215"/>
      <c r="K27" s="215"/>
      <c r="L27" s="215"/>
      <c r="M27" s="215"/>
      <c r="N27" s="215"/>
      <c r="O27" s="2"/>
      <c r="P27" s="2"/>
      <c r="Q27" s="2"/>
      <c r="R27" s="2"/>
      <c r="S27" s="2"/>
      <c r="T27" s="2"/>
      <c r="U27" s="21"/>
      <c r="V27" s="2"/>
      <c r="W27" s="2"/>
      <c r="X27" s="2"/>
      <c r="Y27" s="2"/>
      <c r="Z27" s="2"/>
      <c r="AA27" s="2"/>
      <c r="AB27" s="2"/>
      <c r="AC27" s="2"/>
      <c r="AD27" s="2"/>
      <c r="AE27" s="2"/>
      <c r="AF27" s="2"/>
    </row>
    <row r="28" spans="1:32" ht="15.75" customHeight="1">
      <c r="A28" s="2"/>
      <c r="B28" s="2"/>
      <c r="C28" s="2"/>
      <c r="D28" s="2"/>
      <c r="E28" s="2"/>
      <c r="F28" s="2"/>
      <c r="G28" s="2"/>
      <c r="H28" s="2"/>
      <c r="I28" s="2"/>
      <c r="J28" s="2"/>
      <c r="K28" s="2"/>
      <c r="L28" s="2"/>
      <c r="M28" s="2"/>
      <c r="N28" s="2"/>
      <c r="O28" s="2"/>
      <c r="P28" s="2"/>
      <c r="Q28" s="2"/>
      <c r="R28" s="2"/>
      <c r="S28" s="2"/>
      <c r="T28" s="2"/>
      <c r="U28" s="21"/>
      <c r="V28" s="2"/>
      <c r="W28" s="2"/>
      <c r="X28" s="2"/>
      <c r="Y28" s="2"/>
      <c r="Z28" s="2"/>
      <c r="AA28" s="2"/>
      <c r="AB28" s="2"/>
      <c r="AC28" s="2"/>
      <c r="AD28" s="2"/>
      <c r="AE28" s="2"/>
      <c r="AF28" s="2"/>
    </row>
    <row r="29" spans="1:32" ht="15.75" customHeight="1">
      <c r="A29" s="2"/>
      <c r="B29" s="2"/>
      <c r="C29" s="2"/>
      <c r="D29" s="2"/>
      <c r="E29" s="2"/>
      <c r="F29" s="2"/>
      <c r="G29" s="2"/>
      <c r="H29" s="2"/>
      <c r="I29" s="2"/>
      <c r="J29" s="2"/>
      <c r="K29" s="2"/>
      <c r="L29" s="2"/>
      <c r="M29" s="2"/>
      <c r="N29" s="2"/>
      <c r="O29" s="2"/>
      <c r="P29" s="2"/>
      <c r="Q29" s="2"/>
      <c r="R29" s="2"/>
      <c r="S29" s="2"/>
      <c r="T29" s="2"/>
      <c r="U29" s="21"/>
      <c r="V29" s="2"/>
      <c r="W29" s="2"/>
      <c r="X29" s="2"/>
      <c r="Y29" s="2"/>
      <c r="Z29" s="2"/>
      <c r="AA29" s="2"/>
      <c r="AB29" s="2"/>
      <c r="AC29" s="2"/>
      <c r="AD29" s="2"/>
      <c r="AE29" s="2"/>
      <c r="AF29" s="2"/>
    </row>
    <row r="30" spans="1:32" ht="15.75" customHeight="1">
      <c r="A30" s="2"/>
      <c r="B30" s="2"/>
      <c r="C30" s="2"/>
      <c r="D30" s="2"/>
      <c r="E30" s="2"/>
      <c r="F30" s="2"/>
      <c r="G30" s="2"/>
      <c r="H30" s="2"/>
      <c r="I30" s="2"/>
      <c r="J30" s="2"/>
      <c r="K30" s="2"/>
      <c r="L30" s="2"/>
      <c r="M30" s="2"/>
      <c r="N30" s="2"/>
      <c r="O30" s="2"/>
      <c r="P30" s="2"/>
      <c r="Q30" s="2"/>
      <c r="R30" s="2"/>
      <c r="S30" s="2"/>
      <c r="T30" s="2"/>
      <c r="U30" s="21"/>
      <c r="V30" s="2"/>
      <c r="W30" s="2"/>
      <c r="X30" s="2"/>
      <c r="Y30" s="2"/>
      <c r="Z30" s="2"/>
      <c r="AA30" s="2"/>
      <c r="AB30" s="2"/>
      <c r="AC30" s="2"/>
      <c r="AD30" s="2"/>
      <c r="AE30" s="2"/>
      <c r="AF30" s="2"/>
    </row>
    <row r="31" spans="1:32" ht="15.75" customHeight="1">
      <c r="A31" s="2"/>
      <c r="B31" s="2"/>
      <c r="C31" s="2"/>
      <c r="D31" s="2"/>
      <c r="E31" s="2"/>
      <c r="F31" s="2"/>
      <c r="G31" s="2"/>
      <c r="H31" s="2"/>
      <c r="I31" s="2"/>
      <c r="J31" s="2"/>
      <c r="K31" s="2"/>
      <c r="L31" s="2"/>
      <c r="M31" s="2"/>
      <c r="N31" s="2"/>
      <c r="O31" s="2"/>
      <c r="P31" s="2"/>
      <c r="Q31" s="2"/>
      <c r="R31" s="2"/>
      <c r="S31" s="2"/>
      <c r="T31" s="2"/>
      <c r="U31" s="21"/>
      <c r="V31" s="2"/>
      <c r="W31" s="2"/>
      <c r="X31" s="2"/>
      <c r="Y31" s="2"/>
      <c r="Z31" s="2"/>
      <c r="AA31" s="2"/>
      <c r="AB31" s="2"/>
      <c r="AC31" s="2"/>
      <c r="AD31" s="2"/>
      <c r="AE31" s="2"/>
      <c r="AF31" s="2"/>
    </row>
    <row r="32" spans="1:32" ht="15.75" customHeight="1">
      <c r="A32" s="2"/>
      <c r="B32" s="2"/>
      <c r="C32" s="2"/>
      <c r="D32" s="2"/>
      <c r="E32" s="2"/>
      <c r="F32" s="2"/>
      <c r="G32" s="2"/>
      <c r="H32" s="2"/>
      <c r="I32" s="2"/>
      <c r="J32" s="2"/>
      <c r="K32" s="2"/>
      <c r="L32" s="2"/>
      <c r="M32" s="2"/>
      <c r="N32" s="2"/>
      <c r="O32" s="2"/>
      <c r="P32" s="2"/>
      <c r="Q32" s="2"/>
      <c r="R32" s="2"/>
      <c r="S32" s="2"/>
      <c r="T32" s="2"/>
      <c r="U32" s="21"/>
      <c r="V32" s="2"/>
      <c r="W32" s="2"/>
      <c r="X32" s="2"/>
      <c r="Y32" s="2"/>
      <c r="Z32" s="2"/>
      <c r="AA32" s="2"/>
      <c r="AB32" s="2"/>
      <c r="AC32" s="2"/>
      <c r="AD32" s="2"/>
      <c r="AE32" s="2"/>
      <c r="AF32" s="2"/>
    </row>
    <row r="33" spans="1:32" ht="15.75" customHeight="1">
      <c r="A33" s="2"/>
      <c r="B33" s="2"/>
      <c r="C33" s="2"/>
      <c r="D33" s="2"/>
      <c r="E33" s="2"/>
      <c r="F33" s="2"/>
      <c r="G33" s="2"/>
      <c r="H33" s="2"/>
      <c r="I33" s="2"/>
      <c r="J33" s="2"/>
      <c r="K33" s="2"/>
      <c r="L33" s="2"/>
      <c r="M33" s="2"/>
      <c r="N33" s="2"/>
      <c r="O33" s="2"/>
      <c r="P33" s="2"/>
      <c r="Q33" s="2"/>
      <c r="R33" s="2"/>
      <c r="S33" s="2"/>
      <c r="T33" s="2"/>
      <c r="U33" s="21"/>
      <c r="V33" s="2"/>
      <c r="W33" s="2"/>
      <c r="X33" s="2"/>
      <c r="Y33" s="2"/>
      <c r="Z33" s="2"/>
      <c r="AA33" s="2"/>
      <c r="AB33" s="2"/>
      <c r="AC33" s="2"/>
      <c r="AD33" s="2"/>
      <c r="AE33" s="2"/>
      <c r="AF33" s="2"/>
    </row>
    <row r="34" spans="1:32" ht="15.75" customHeight="1">
      <c r="A34" s="2"/>
      <c r="B34" s="2"/>
      <c r="C34" s="2"/>
      <c r="D34" s="2"/>
      <c r="E34" s="2"/>
      <c r="F34" s="2"/>
      <c r="G34" s="2"/>
      <c r="H34" s="2"/>
      <c r="I34" s="2"/>
      <c r="J34" s="2"/>
      <c r="K34" s="2"/>
      <c r="L34" s="2"/>
      <c r="M34" s="2"/>
      <c r="N34" s="2"/>
      <c r="O34" s="2"/>
      <c r="P34" s="2"/>
      <c r="Q34" s="2"/>
      <c r="R34" s="2"/>
      <c r="S34" s="2"/>
      <c r="T34" s="2"/>
      <c r="U34" s="21"/>
      <c r="V34" s="2"/>
      <c r="W34" s="2"/>
      <c r="X34" s="2"/>
      <c r="Y34" s="2"/>
      <c r="Z34" s="2"/>
      <c r="AA34" s="2"/>
      <c r="AB34" s="2"/>
      <c r="AC34" s="2"/>
      <c r="AD34" s="2"/>
      <c r="AE34" s="2"/>
      <c r="AF34" s="2"/>
    </row>
    <row r="35" spans="1:32" ht="15.75" customHeight="1">
      <c r="A35" s="2"/>
      <c r="B35" s="2"/>
      <c r="C35" s="2"/>
      <c r="D35" s="2"/>
      <c r="E35" s="2"/>
      <c r="F35" s="2"/>
      <c r="G35" s="2"/>
      <c r="H35" s="2"/>
      <c r="I35" s="2"/>
      <c r="J35" s="2"/>
      <c r="K35" s="2"/>
      <c r="L35" s="2"/>
      <c r="M35" s="2"/>
      <c r="N35" s="2"/>
      <c r="O35" s="2"/>
      <c r="P35" s="2"/>
      <c r="Q35" s="2"/>
      <c r="R35" s="2"/>
      <c r="S35" s="2"/>
      <c r="T35" s="2"/>
      <c r="U35" s="21"/>
      <c r="V35" s="2"/>
      <c r="W35" s="2"/>
      <c r="X35" s="2"/>
      <c r="Y35" s="2"/>
      <c r="Z35" s="2"/>
      <c r="AA35" s="2"/>
      <c r="AB35" s="2"/>
      <c r="AC35" s="2"/>
      <c r="AD35" s="2"/>
      <c r="AE35" s="2"/>
      <c r="AF35" s="2"/>
    </row>
    <row r="36" spans="1:32" ht="15.75" customHeight="1">
      <c r="A36" s="2"/>
      <c r="B36" s="2"/>
      <c r="C36" s="2"/>
      <c r="D36" s="2"/>
      <c r="E36" s="2"/>
      <c r="F36" s="2"/>
      <c r="G36" s="2"/>
      <c r="H36" s="2"/>
      <c r="I36" s="2"/>
      <c r="J36" s="2"/>
      <c r="K36" s="2"/>
      <c r="L36" s="2"/>
      <c r="M36" s="2"/>
      <c r="N36" s="2"/>
      <c r="O36" s="2"/>
      <c r="P36" s="2"/>
      <c r="Q36" s="2"/>
      <c r="R36" s="2"/>
      <c r="S36" s="2"/>
      <c r="T36" s="2"/>
      <c r="U36" s="21"/>
      <c r="V36" s="2"/>
      <c r="W36" s="2"/>
      <c r="X36" s="2"/>
      <c r="Y36" s="2"/>
      <c r="Z36" s="2"/>
      <c r="AA36" s="2"/>
      <c r="AB36" s="2"/>
      <c r="AC36" s="2"/>
      <c r="AD36" s="2"/>
      <c r="AE36" s="2"/>
      <c r="AF36" s="2"/>
    </row>
    <row r="37" spans="1:32" ht="15.75" customHeight="1">
      <c r="A37" s="2"/>
      <c r="B37" s="2"/>
      <c r="C37" s="2"/>
      <c r="D37" s="2"/>
      <c r="E37" s="2"/>
      <c r="F37" s="2"/>
      <c r="G37" s="2"/>
      <c r="H37" s="2"/>
      <c r="I37" s="2"/>
      <c r="J37" s="2"/>
      <c r="K37" s="2"/>
      <c r="L37" s="2"/>
      <c r="M37" s="2"/>
      <c r="N37" s="2"/>
      <c r="O37" s="2"/>
      <c r="P37" s="2"/>
      <c r="Q37" s="2"/>
      <c r="R37" s="2"/>
      <c r="S37" s="2"/>
      <c r="T37" s="2"/>
      <c r="U37" s="21"/>
      <c r="V37" s="2"/>
      <c r="W37" s="2"/>
      <c r="X37" s="2"/>
      <c r="Y37" s="2"/>
      <c r="Z37" s="2"/>
      <c r="AA37" s="2"/>
      <c r="AB37" s="2"/>
      <c r="AC37" s="2"/>
      <c r="AD37" s="2"/>
      <c r="AE37" s="2"/>
      <c r="AF37" s="2"/>
    </row>
    <row r="38" spans="1:32" ht="15.75" customHeight="1">
      <c r="A38" s="2"/>
      <c r="B38" s="2"/>
      <c r="C38" s="2"/>
      <c r="D38" s="2"/>
      <c r="E38" s="2"/>
      <c r="F38" s="2"/>
      <c r="G38" s="2"/>
      <c r="H38" s="2"/>
      <c r="I38" s="2"/>
      <c r="J38" s="2"/>
      <c r="K38" s="2"/>
      <c r="L38" s="2"/>
      <c r="M38" s="2"/>
      <c r="N38" s="2"/>
      <c r="O38" s="2"/>
      <c r="P38" s="2"/>
      <c r="Q38" s="2"/>
      <c r="R38" s="2"/>
      <c r="S38" s="2"/>
      <c r="T38" s="2"/>
      <c r="U38" s="21"/>
      <c r="V38" s="2"/>
      <c r="W38" s="2"/>
      <c r="X38" s="2"/>
      <c r="Y38" s="2"/>
      <c r="Z38" s="2"/>
      <c r="AA38" s="2"/>
      <c r="AB38" s="2"/>
      <c r="AC38" s="2"/>
      <c r="AD38" s="2"/>
      <c r="AE38" s="2"/>
      <c r="AF38" s="2"/>
    </row>
    <row r="39" spans="1:32" ht="15.75" customHeight="1">
      <c r="A39" s="2"/>
      <c r="B39" s="2"/>
      <c r="C39" s="2"/>
      <c r="D39" s="2"/>
      <c r="E39" s="2"/>
      <c r="F39" s="2"/>
      <c r="G39" s="2"/>
      <c r="H39" s="2"/>
      <c r="I39" s="2"/>
      <c r="J39" s="2"/>
      <c r="K39" s="2"/>
      <c r="L39" s="2"/>
      <c r="M39" s="2"/>
      <c r="N39" s="2"/>
      <c r="O39" s="2"/>
      <c r="P39" s="2"/>
      <c r="Q39" s="2"/>
      <c r="R39" s="2"/>
      <c r="S39" s="2"/>
      <c r="T39" s="2"/>
      <c r="U39" s="21"/>
      <c r="V39" s="2"/>
      <c r="W39" s="2"/>
      <c r="X39" s="2"/>
      <c r="Y39" s="2"/>
      <c r="Z39" s="2"/>
      <c r="AA39" s="2"/>
      <c r="AB39" s="2"/>
      <c r="AC39" s="2"/>
      <c r="AD39" s="2"/>
      <c r="AE39" s="2"/>
      <c r="AF39" s="2"/>
    </row>
    <row r="40" spans="1:32" ht="15.75" customHeight="1">
      <c r="A40" s="2"/>
      <c r="B40" s="2"/>
      <c r="C40" s="2"/>
      <c r="D40" s="2"/>
      <c r="E40" s="2"/>
      <c r="F40" s="2"/>
      <c r="G40" s="2"/>
      <c r="H40" s="2"/>
      <c r="I40" s="2"/>
      <c r="J40" s="2"/>
      <c r="K40" s="2"/>
      <c r="L40" s="2"/>
      <c r="M40" s="2"/>
      <c r="N40" s="2"/>
      <c r="O40" s="2"/>
      <c r="P40" s="2"/>
      <c r="Q40" s="2"/>
      <c r="R40" s="2"/>
      <c r="S40" s="2"/>
      <c r="T40" s="2"/>
      <c r="U40" s="21"/>
      <c r="V40" s="2"/>
      <c r="W40" s="2"/>
      <c r="X40" s="2"/>
      <c r="Y40" s="2"/>
      <c r="Z40" s="2"/>
      <c r="AA40" s="2"/>
      <c r="AB40" s="2"/>
      <c r="AC40" s="2"/>
      <c r="AD40" s="2"/>
      <c r="AE40" s="2"/>
      <c r="AF40" s="2"/>
    </row>
    <row r="41" spans="1:32" ht="15.75" customHeight="1">
      <c r="A41" s="2"/>
      <c r="B41" s="2"/>
      <c r="C41" s="2"/>
      <c r="D41" s="2"/>
      <c r="E41" s="2"/>
      <c r="F41" s="2"/>
      <c r="G41" s="2"/>
      <c r="H41" s="2"/>
      <c r="I41" s="2"/>
      <c r="J41" s="2"/>
      <c r="K41" s="2"/>
      <c r="L41" s="2"/>
      <c r="M41" s="2"/>
      <c r="N41" s="2"/>
      <c r="O41" s="2"/>
      <c r="P41" s="2"/>
      <c r="Q41" s="2"/>
      <c r="R41" s="2"/>
      <c r="S41" s="2"/>
      <c r="T41" s="2"/>
      <c r="U41" s="21"/>
      <c r="V41" s="2"/>
      <c r="W41" s="2"/>
      <c r="X41" s="2"/>
      <c r="Y41" s="2"/>
      <c r="Z41" s="2"/>
      <c r="AA41" s="2"/>
      <c r="AB41" s="2"/>
      <c r="AC41" s="2"/>
      <c r="AD41" s="2"/>
      <c r="AE41" s="2"/>
      <c r="AF41" s="2"/>
    </row>
    <row r="42" spans="1:32" ht="15.75" customHeight="1">
      <c r="A42" s="2"/>
      <c r="B42" s="2"/>
      <c r="C42" s="2"/>
      <c r="D42" s="2"/>
      <c r="E42" s="2"/>
      <c r="F42" s="2"/>
      <c r="G42" s="2"/>
      <c r="H42" s="2"/>
      <c r="I42" s="2"/>
      <c r="J42" s="2"/>
      <c r="K42" s="2"/>
      <c r="L42" s="2"/>
      <c r="M42" s="2"/>
      <c r="N42" s="2"/>
      <c r="O42" s="2"/>
      <c r="P42" s="2"/>
      <c r="Q42" s="2"/>
      <c r="R42" s="2"/>
      <c r="S42" s="2"/>
      <c r="T42" s="2"/>
      <c r="U42" s="21"/>
      <c r="V42" s="2"/>
      <c r="W42" s="2"/>
      <c r="X42" s="2"/>
      <c r="Y42" s="2"/>
      <c r="Z42" s="2"/>
      <c r="AA42" s="2"/>
      <c r="AB42" s="2"/>
      <c r="AC42" s="2"/>
      <c r="AD42" s="2"/>
      <c r="AE42" s="2"/>
      <c r="AF42" s="2"/>
    </row>
    <row r="43" spans="1:32" ht="15.75" customHeight="1">
      <c r="A43" s="2"/>
      <c r="B43" s="2"/>
      <c r="C43" s="2"/>
      <c r="D43" s="2"/>
      <c r="E43" s="2"/>
      <c r="F43" s="2"/>
      <c r="G43" s="2"/>
      <c r="H43" s="2"/>
      <c r="I43" s="2"/>
      <c r="J43" s="2"/>
      <c r="K43" s="2"/>
      <c r="L43" s="2"/>
      <c r="M43" s="2"/>
      <c r="N43" s="2"/>
      <c r="O43" s="2"/>
      <c r="P43" s="2"/>
      <c r="Q43" s="2"/>
      <c r="R43" s="2"/>
      <c r="S43" s="2"/>
      <c r="T43" s="2"/>
      <c r="U43" s="21"/>
      <c r="V43" s="2"/>
      <c r="W43" s="2"/>
      <c r="X43" s="2"/>
      <c r="Y43" s="2"/>
      <c r="Z43" s="2"/>
      <c r="AA43" s="2"/>
      <c r="AB43" s="2"/>
      <c r="AC43" s="2"/>
      <c r="AD43" s="2"/>
      <c r="AE43" s="2"/>
      <c r="AF43" s="2"/>
    </row>
    <row r="44" spans="1:32" ht="15.75" customHeight="1">
      <c r="A44" s="2"/>
      <c r="B44" s="2"/>
      <c r="C44" s="2"/>
      <c r="D44" s="2"/>
      <c r="E44" s="2"/>
      <c r="F44" s="2"/>
      <c r="G44" s="2"/>
      <c r="H44" s="2"/>
      <c r="I44" s="2"/>
      <c r="J44" s="2"/>
      <c r="K44" s="2"/>
      <c r="L44" s="2"/>
      <c r="M44" s="2"/>
      <c r="N44" s="2"/>
      <c r="O44" s="2"/>
      <c r="P44" s="2"/>
      <c r="Q44" s="2"/>
      <c r="R44" s="2"/>
      <c r="S44" s="2"/>
      <c r="T44" s="2"/>
      <c r="U44" s="21"/>
      <c r="V44" s="2"/>
      <c r="W44" s="2"/>
      <c r="X44" s="2"/>
      <c r="Y44" s="2"/>
      <c r="Z44" s="2"/>
      <c r="AA44" s="2"/>
      <c r="AB44" s="2"/>
      <c r="AC44" s="2"/>
      <c r="AD44" s="2"/>
      <c r="AE44" s="2"/>
      <c r="AF44" s="2"/>
    </row>
    <row r="45" spans="1:32" ht="15.75" customHeight="1">
      <c r="A45" s="2"/>
      <c r="B45" s="2"/>
      <c r="C45" s="2"/>
      <c r="D45" s="2"/>
      <c r="E45" s="2"/>
      <c r="F45" s="2"/>
      <c r="G45" s="2"/>
      <c r="H45" s="2"/>
      <c r="I45" s="2"/>
      <c r="J45" s="2"/>
      <c r="K45" s="2"/>
      <c r="L45" s="2"/>
      <c r="M45" s="2"/>
      <c r="N45" s="2"/>
      <c r="O45" s="2"/>
      <c r="P45" s="2"/>
      <c r="Q45" s="2"/>
      <c r="R45" s="2"/>
      <c r="S45" s="2"/>
      <c r="T45" s="2"/>
      <c r="U45" s="21"/>
      <c r="V45" s="2"/>
      <c r="W45" s="2"/>
      <c r="X45" s="2"/>
      <c r="Y45" s="2"/>
      <c r="Z45" s="2"/>
      <c r="AA45" s="2"/>
      <c r="AB45" s="2"/>
      <c r="AC45" s="2"/>
      <c r="AD45" s="2"/>
      <c r="AE45" s="2"/>
      <c r="AF45" s="2"/>
    </row>
    <row r="46" spans="1:32" ht="15.75" customHeight="1">
      <c r="A46" s="2"/>
      <c r="B46" s="2"/>
      <c r="C46" s="2"/>
      <c r="D46" s="2"/>
      <c r="E46" s="2"/>
      <c r="F46" s="2"/>
      <c r="G46" s="2"/>
      <c r="H46" s="2"/>
      <c r="I46" s="2"/>
      <c r="J46" s="2"/>
      <c r="K46" s="2"/>
      <c r="L46" s="2"/>
      <c r="M46" s="2"/>
      <c r="N46" s="2"/>
      <c r="O46" s="2"/>
      <c r="P46" s="2"/>
      <c r="Q46" s="2"/>
      <c r="R46" s="2"/>
      <c r="S46" s="2"/>
      <c r="T46" s="2"/>
      <c r="U46" s="21"/>
      <c r="V46" s="2"/>
      <c r="W46" s="2"/>
      <c r="X46" s="2"/>
      <c r="Y46" s="2"/>
      <c r="Z46" s="2"/>
      <c r="AA46" s="2"/>
      <c r="AB46" s="2"/>
      <c r="AC46" s="2"/>
      <c r="AD46" s="2"/>
      <c r="AE46" s="2"/>
      <c r="AF46" s="2"/>
    </row>
    <row r="47" spans="1:32" ht="15.75" customHeight="1">
      <c r="A47" s="2"/>
      <c r="B47" s="2"/>
      <c r="C47" s="2"/>
      <c r="D47" s="2"/>
      <c r="E47" s="2"/>
      <c r="F47" s="2"/>
      <c r="G47" s="2"/>
      <c r="H47" s="2"/>
      <c r="I47" s="2"/>
      <c r="J47" s="2"/>
      <c r="K47" s="2"/>
      <c r="L47" s="2"/>
      <c r="M47" s="2"/>
      <c r="N47" s="2"/>
      <c r="O47" s="2"/>
      <c r="P47" s="2"/>
      <c r="Q47" s="2"/>
      <c r="R47" s="2"/>
      <c r="S47" s="2"/>
      <c r="T47" s="2"/>
      <c r="U47" s="21"/>
      <c r="V47" s="2"/>
      <c r="W47" s="2"/>
      <c r="X47" s="2"/>
      <c r="Y47" s="2"/>
      <c r="Z47" s="2"/>
      <c r="AA47" s="2"/>
      <c r="AB47" s="2"/>
      <c r="AC47" s="2"/>
      <c r="AD47" s="2"/>
      <c r="AE47" s="2"/>
      <c r="AF47" s="2"/>
    </row>
    <row r="48" spans="1:32" ht="15.75" customHeight="1">
      <c r="A48" s="2"/>
      <c r="B48" s="2"/>
      <c r="C48" s="2"/>
      <c r="D48" s="2"/>
      <c r="E48" s="2"/>
      <c r="F48" s="2"/>
      <c r="G48" s="2"/>
      <c r="H48" s="2"/>
      <c r="I48" s="2"/>
      <c r="J48" s="2"/>
      <c r="K48" s="2"/>
      <c r="L48" s="2"/>
      <c r="M48" s="2"/>
      <c r="N48" s="2"/>
      <c r="O48" s="2"/>
      <c r="P48" s="2"/>
      <c r="Q48" s="2"/>
      <c r="R48" s="2"/>
      <c r="S48" s="2"/>
      <c r="T48" s="2"/>
      <c r="U48" s="21"/>
      <c r="V48" s="2"/>
      <c r="W48" s="2"/>
      <c r="X48" s="2"/>
      <c r="Y48" s="2"/>
      <c r="Z48" s="2"/>
      <c r="AA48" s="2"/>
      <c r="AB48" s="2"/>
      <c r="AC48" s="2"/>
      <c r="AD48" s="2"/>
      <c r="AE48" s="2"/>
      <c r="AF48" s="2"/>
    </row>
    <row r="49" spans="1:32" ht="15.75" customHeight="1">
      <c r="A49" s="2"/>
      <c r="B49" s="2"/>
      <c r="C49" s="2"/>
      <c r="D49" s="2"/>
      <c r="E49" s="2"/>
      <c r="F49" s="2"/>
      <c r="G49" s="2"/>
      <c r="H49" s="2"/>
      <c r="I49" s="2"/>
      <c r="J49" s="2"/>
      <c r="K49" s="2"/>
      <c r="L49" s="2"/>
      <c r="M49" s="2"/>
      <c r="N49" s="2"/>
      <c r="O49" s="2"/>
      <c r="P49" s="2"/>
      <c r="Q49" s="2"/>
      <c r="R49" s="2"/>
      <c r="S49" s="2"/>
      <c r="T49" s="2"/>
      <c r="U49" s="21"/>
      <c r="V49" s="2"/>
      <c r="W49" s="2"/>
      <c r="X49" s="2"/>
      <c r="Y49" s="2"/>
      <c r="Z49" s="2"/>
      <c r="AA49" s="2"/>
      <c r="AB49" s="2"/>
      <c r="AC49" s="2"/>
      <c r="AD49" s="2"/>
      <c r="AE49" s="2"/>
      <c r="AF49" s="2"/>
    </row>
    <row r="50" spans="1:32" ht="15.75" customHeight="1">
      <c r="A50" s="2"/>
      <c r="B50" s="2"/>
      <c r="C50" s="2"/>
      <c r="D50" s="2"/>
      <c r="E50" s="2"/>
      <c r="F50" s="2"/>
      <c r="G50" s="2"/>
      <c r="H50" s="2"/>
      <c r="I50" s="2"/>
      <c r="J50" s="2"/>
      <c r="K50" s="2"/>
      <c r="L50" s="2"/>
      <c r="M50" s="2"/>
      <c r="N50" s="2"/>
      <c r="O50" s="2"/>
      <c r="P50" s="2"/>
      <c r="Q50" s="2"/>
      <c r="R50" s="2"/>
      <c r="S50" s="2"/>
      <c r="T50" s="2"/>
      <c r="U50" s="21"/>
      <c r="V50" s="2"/>
      <c r="W50" s="2"/>
      <c r="X50" s="2"/>
      <c r="Y50" s="2"/>
      <c r="Z50" s="2"/>
      <c r="AA50" s="2"/>
      <c r="AB50" s="2"/>
      <c r="AC50" s="2"/>
      <c r="AD50" s="2"/>
      <c r="AE50" s="2"/>
      <c r="AF50" s="2"/>
    </row>
    <row r="51" spans="1:32" ht="15.75" customHeight="1">
      <c r="A51" s="2"/>
      <c r="B51" s="2"/>
      <c r="C51" s="2"/>
      <c r="D51" s="2"/>
      <c r="E51" s="2"/>
      <c r="F51" s="2"/>
      <c r="G51" s="2"/>
      <c r="H51" s="2"/>
      <c r="I51" s="2"/>
      <c r="J51" s="2"/>
      <c r="K51" s="2"/>
      <c r="L51" s="2"/>
      <c r="M51" s="2"/>
      <c r="N51" s="2"/>
      <c r="O51" s="2"/>
      <c r="P51" s="2"/>
      <c r="Q51" s="2"/>
      <c r="R51" s="2"/>
      <c r="S51" s="2"/>
      <c r="T51" s="2"/>
      <c r="U51" s="21"/>
      <c r="V51" s="2"/>
      <c r="W51" s="2"/>
      <c r="X51" s="2"/>
      <c r="Y51" s="2"/>
      <c r="Z51" s="2"/>
      <c r="AA51" s="2"/>
      <c r="AB51" s="2"/>
      <c r="AC51" s="2"/>
      <c r="AD51" s="2"/>
      <c r="AE51" s="2"/>
      <c r="AF51" s="2"/>
    </row>
    <row r="52" spans="1:32" ht="15.75" customHeight="1">
      <c r="A52" s="2"/>
      <c r="B52" s="2"/>
      <c r="C52" s="2"/>
      <c r="D52" s="2"/>
      <c r="E52" s="2"/>
      <c r="F52" s="2"/>
      <c r="G52" s="2"/>
      <c r="H52" s="2"/>
      <c r="I52" s="2"/>
      <c r="J52" s="2"/>
      <c r="K52" s="2"/>
      <c r="L52" s="2"/>
      <c r="M52" s="2"/>
      <c r="N52" s="2"/>
      <c r="O52" s="2"/>
      <c r="P52" s="2"/>
      <c r="Q52" s="2"/>
      <c r="R52" s="2"/>
      <c r="S52" s="2"/>
      <c r="T52" s="2"/>
      <c r="U52" s="21"/>
      <c r="V52" s="2"/>
      <c r="W52" s="2"/>
      <c r="X52" s="2"/>
      <c r="Y52" s="2"/>
      <c r="Z52" s="2"/>
      <c r="AA52" s="2"/>
      <c r="AB52" s="2"/>
      <c r="AC52" s="2"/>
      <c r="AD52" s="2"/>
      <c r="AE52" s="2"/>
      <c r="AF52" s="2"/>
    </row>
    <row r="53" spans="1:32" ht="15.75" customHeight="1">
      <c r="A53" s="2"/>
      <c r="B53" s="2"/>
      <c r="C53" s="2"/>
      <c r="D53" s="2"/>
      <c r="E53" s="2"/>
      <c r="F53" s="2"/>
      <c r="G53" s="2"/>
      <c r="H53" s="2"/>
      <c r="I53" s="2"/>
      <c r="J53" s="2"/>
      <c r="K53" s="2"/>
      <c r="L53" s="2"/>
      <c r="M53" s="2"/>
      <c r="N53" s="2"/>
      <c r="O53" s="2"/>
      <c r="P53" s="2"/>
      <c r="Q53" s="2"/>
      <c r="R53" s="2"/>
      <c r="S53" s="2"/>
      <c r="T53" s="2"/>
      <c r="U53" s="21"/>
      <c r="V53" s="2"/>
      <c r="W53" s="2"/>
      <c r="X53" s="2"/>
      <c r="Y53" s="2"/>
      <c r="Z53" s="2"/>
      <c r="AA53" s="2"/>
      <c r="AB53" s="2"/>
      <c r="AC53" s="2"/>
      <c r="AD53" s="2"/>
      <c r="AE53" s="2"/>
      <c r="AF53" s="2"/>
    </row>
    <row r="54" spans="1:32" ht="15.75" customHeight="1">
      <c r="A54" s="2"/>
      <c r="B54" s="2"/>
      <c r="C54" s="2"/>
      <c r="D54" s="2"/>
      <c r="E54" s="2"/>
      <c r="F54" s="2"/>
      <c r="G54" s="2"/>
      <c r="H54" s="2"/>
      <c r="I54" s="2"/>
      <c r="J54" s="2"/>
      <c r="K54" s="2"/>
      <c r="L54" s="2"/>
      <c r="M54" s="2"/>
      <c r="N54" s="2"/>
      <c r="O54" s="2"/>
      <c r="P54" s="2"/>
      <c r="Q54" s="2"/>
      <c r="R54" s="2"/>
      <c r="S54" s="2"/>
      <c r="T54" s="2"/>
      <c r="U54" s="21"/>
      <c r="V54" s="2"/>
      <c r="W54" s="2"/>
      <c r="X54" s="2"/>
      <c r="Y54" s="2"/>
      <c r="Z54" s="2"/>
      <c r="AA54" s="2"/>
      <c r="AB54" s="2"/>
      <c r="AC54" s="2"/>
      <c r="AD54" s="2"/>
      <c r="AE54" s="2"/>
      <c r="AF54" s="2"/>
    </row>
    <row r="55" spans="1:32" ht="15.75" customHeight="1">
      <c r="A55" s="2"/>
      <c r="B55" s="2"/>
      <c r="C55" s="2"/>
      <c r="D55" s="2"/>
      <c r="E55" s="2"/>
      <c r="F55" s="2"/>
      <c r="G55" s="2"/>
      <c r="H55" s="2"/>
      <c r="I55" s="2"/>
      <c r="J55" s="2"/>
      <c r="K55" s="2"/>
      <c r="L55" s="2"/>
      <c r="M55" s="2"/>
      <c r="N55" s="2"/>
      <c r="O55" s="2"/>
      <c r="P55" s="2"/>
      <c r="Q55" s="2"/>
      <c r="R55" s="2"/>
      <c r="S55" s="2"/>
      <c r="T55" s="2"/>
      <c r="U55" s="21"/>
      <c r="V55" s="2"/>
      <c r="W55" s="2"/>
      <c r="X55" s="2"/>
      <c r="Y55" s="2"/>
      <c r="Z55" s="2"/>
      <c r="AA55" s="2"/>
      <c r="AB55" s="2"/>
      <c r="AC55" s="2"/>
      <c r="AD55" s="2"/>
      <c r="AE55" s="2"/>
      <c r="AF55" s="2"/>
    </row>
    <row r="56" spans="1:32" ht="15.75" customHeight="1">
      <c r="A56" s="2"/>
      <c r="B56" s="2"/>
      <c r="C56" s="2"/>
      <c r="D56" s="2"/>
      <c r="E56" s="2"/>
      <c r="F56" s="2"/>
      <c r="G56" s="2"/>
      <c r="H56" s="2"/>
      <c r="I56" s="2"/>
      <c r="J56" s="2"/>
      <c r="K56" s="2"/>
      <c r="L56" s="2"/>
      <c r="M56" s="2"/>
      <c r="N56" s="2"/>
      <c r="O56" s="2"/>
      <c r="P56" s="2"/>
      <c r="Q56" s="2"/>
      <c r="R56" s="2"/>
      <c r="S56" s="2"/>
      <c r="T56" s="2"/>
      <c r="U56" s="21"/>
      <c r="V56" s="2"/>
      <c r="W56" s="2"/>
      <c r="X56" s="2"/>
      <c r="Y56" s="2"/>
      <c r="Z56" s="2"/>
      <c r="AA56" s="2"/>
      <c r="AB56" s="2"/>
      <c r="AC56" s="2"/>
      <c r="AD56" s="2"/>
      <c r="AE56" s="2"/>
      <c r="AF56" s="2"/>
    </row>
    <row r="57" spans="1:32" ht="15.75" customHeight="1">
      <c r="A57" s="2"/>
      <c r="B57" s="2"/>
      <c r="C57" s="2"/>
      <c r="D57" s="2"/>
      <c r="E57" s="2"/>
      <c r="F57" s="2"/>
      <c r="G57" s="2"/>
      <c r="H57" s="2"/>
      <c r="I57" s="2"/>
      <c r="J57" s="2"/>
      <c r="K57" s="2"/>
      <c r="L57" s="2"/>
      <c r="M57" s="2"/>
      <c r="N57" s="2"/>
      <c r="O57" s="2"/>
      <c r="P57" s="2"/>
      <c r="Q57" s="2"/>
      <c r="R57" s="2"/>
      <c r="S57" s="2"/>
      <c r="T57" s="2"/>
      <c r="U57" s="21"/>
      <c r="V57" s="2"/>
      <c r="W57" s="2"/>
      <c r="X57" s="2"/>
      <c r="Y57" s="2"/>
      <c r="Z57" s="2"/>
      <c r="AA57" s="2"/>
      <c r="AB57" s="2"/>
      <c r="AC57" s="2"/>
      <c r="AD57" s="2"/>
      <c r="AE57" s="2"/>
      <c r="AF57" s="2"/>
    </row>
    <row r="58" spans="1:32" ht="15.75" customHeight="1">
      <c r="A58" s="2"/>
      <c r="B58" s="2"/>
      <c r="C58" s="2"/>
      <c r="D58" s="2"/>
      <c r="E58" s="2"/>
      <c r="F58" s="2"/>
      <c r="G58" s="2"/>
      <c r="H58" s="2"/>
      <c r="I58" s="2"/>
      <c r="J58" s="2"/>
      <c r="K58" s="2"/>
      <c r="L58" s="2"/>
      <c r="M58" s="2"/>
      <c r="N58" s="2"/>
      <c r="O58" s="2"/>
      <c r="P58" s="2"/>
      <c r="Q58" s="2"/>
      <c r="R58" s="2"/>
      <c r="S58" s="2"/>
      <c r="T58" s="2"/>
      <c r="U58" s="21"/>
      <c r="V58" s="2"/>
      <c r="W58" s="2"/>
      <c r="X58" s="2"/>
      <c r="Y58" s="2"/>
      <c r="Z58" s="2"/>
      <c r="AA58" s="2"/>
      <c r="AB58" s="2"/>
      <c r="AC58" s="2"/>
      <c r="AD58" s="2"/>
      <c r="AE58" s="2"/>
      <c r="AF58" s="2"/>
    </row>
    <row r="59" spans="1:32" ht="15.75" customHeight="1">
      <c r="A59" s="2"/>
      <c r="B59" s="2"/>
      <c r="C59" s="2"/>
      <c r="D59" s="2"/>
      <c r="E59" s="2"/>
      <c r="F59" s="2"/>
      <c r="G59" s="2"/>
      <c r="H59" s="2"/>
      <c r="I59" s="2"/>
      <c r="J59" s="2"/>
      <c r="K59" s="2"/>
      <c r="L59" s="2"/>
      <c r="M59" s="2"/>
      <c r="N59" s="2"/>
      <c r="O59" s="2"/>
      <c r="P59" s="2"/>
      <c r="Q59" s="2"/>
      <c r="R59" s="2"/>
      <c r="S59" s="2"/>
      <c r="T59" s="2"/>
      <c r="U59" s="21"/>
      <c r="V59" s="2"/>
      <c r="W59" s="2"/>
      <c r="X59" s="2"/>
      <c r="Y59" s="2"/>
      <c r="Z59" s="2"/>
      <c r="AA59" s="2"/>
      <c r="AB59" s="2"/>
      <c r="AC59" s="2"/>
      <c r="AD59" s="2"/>
      <c r="AE59" s="2"/>
      <c r="AF59" s="2"/>
    </row>
    <row r="60" spans="1:32" ht="15.75" customHeight="1">
      <c r="A60" s="2"/>
      <c r="B60" s="2"/>
      <c r="C60" s="2"/>
      <c r="D60" s="2"/>
      <c r="E60" s="2"/>
      <c r="F60" s="2"/>
      <c r="G60" s="2"/>
      <c r="H60" s="2"/>
      <c r="I60" s="2"/>
      <c r="J60" s="2"/>
      <c r="K60" s="2"/>
      <c r="L60" s="2"/>
      <c r="M60" s="2"/>
      <c r="N60" s="2"/>
      <c r="O60" s="2"/>
      <c r="P60" s="2"/>
      <c r="Q60" s="2"/>
      <c r="R60" s="2"/>
      <c r="S60" s="2"/>
      <c r="T60" s="2"/>
      <c r="U60" s="21"/>
      <c r="V60" s="2"/>
      <c r="W60" s="2"/>
      <c r="X60" s="2"/>
      <c r="Y60" s="2"/>
      <c r="Z60" s="2"/>
      <c r="AA60" s="2"/>
      <c r="AB60" s="2"/>
      <c r="AC60" s="2"/>
      <c r="AD60" s="2"/>
      <c r="AE60" s="2"/>
      <c r="AF60" s="2"/>
    </row>
    <row r="61" spans="1:32" ht="15.75" customHeight="1">
      <c r="A61" s="2"/>
      <c r="B61" s="2"/>
      <c r="C61" s="2"/>
      <c r="D61" s="2"/>
      <c r="E61" s="2"/>
      <c r="F61" s="2"/>
      <c r="G61" s="2"/>
      <c r="H61" s="2"/>
      <c r="I61" s="2"/>
      <c r="J61" s="2"/>
      <c r="K61" s="2"/>
      <c r="L61" s="2"/>
      <c r="M61" s="2"/>
      <c r="N61" s="2"/>
      <c r="O61" s="2"/>
      <c r="P61" s="2"/>
      <c r="Q61" s="2"/>
      <c r="R61" s="2"/>
      <c r="S61" s="2"/>
      <c r="T61" s="2"/>
      <c r="U61" s="21"/>
      <c r="V61" s="2"/>
      <c r="W61" s="2"/>
      <c r="X61" s="2"/>
      <c r="Y61" s="2"/>
      <c r="Z61" s="2"/>
      <c r="AA61" s="2"/>
      <c r="AB61" s="2"/>
      <c r="AC61" s="2"/>
      <c r="AD61" s="2"/>
      <c r="AE61" s="2"/>
      <c r="AF61" s="2"/>
    </row>
    <row r="62" spans="1:32" ht="15.75" customHeight="1">
      <c r="A62" s="2"/>
      <c r="B62" s="2"/>
      <c r="C62" s="2"/>
      <c r="D62" s="2"/>
      <c r="E62" s="2"/>
      <c r="F62" s="2"/>
      <c r="G62" s="2"/>
      <c r="H62" s="2"/>
      <c r="I62" s="2"/>
      <c r="J62" s="2"/>
      <c r="K62" s="2"/>
      <c r="L62" s="2"/>
      <c r="M62" s="2"/>
      <c r="N62" s="2"/>
      <c r="O62" s="2"/>
      <c r="P62" s="2"/>
      <c r="Q62" s="2"/>
      <c r="R62" s="2"/>
      <c r="S62" s="2"/>
      <c r="T62" s="2"/>
      <c r="U62" s="21"/>
      <c r="V62" s="2"/>
      <c r="W62" s="2"/>
      <c r="X62" s="2"/>
      <c r="Y62" s="2"/>
      <c r="Z62" s="2"/>
      <c r="AA62" s="2"/>
      <c r="AB62" s="2"/>
      <c r="AC62" s="2"/>
      <c r="AD62" s="2"/>
      <c r="AE62" s="2"/>
      <c r="AF62" s="2"/>
    </row>
    <row r="63" spans="1:32" ht="15.75" customHeight="1">
      <c r="A63" s="2"/>
      <c r="B63" s="2"/>
      <c r="C63" s="2"/>
      <c r="D63" s="2"/>
      <c r="E63" s="2"/>
      <c r="F63" s="2"/>
      <c r="G63" s="2"/>
      <c r="H63" s="2"/>
      <c r="I63" s="2"/>
      <c r="J63" s="2"/>
      <c r="K63" s="2"/>
      <c r="L63" s="2"/>
      <c r="M63" s="2"/>
      <c r="N63" s="2"/>
      <c r="O63" s="2"/>
      <c r="P63" s="2"/>
      <c r="Q63" s="2"/>
      <c r="R63" s="2"/>
      <c r="S63" s="2"/>
      <c r="T63" s="2"/>
      <c r="U63" s="21"/>
      <c r="V63" s="2"/>
      <c r="W63" s="2"/>
      <c r="X63" s="2"/>
      <c r="Y63" s="2"/>
      <c r="Z63" s="2"/>
      <c r="AA63" s="2"/>
      <c r="AB63" s="2"/>
      <c r="AC63" s="2"/>
      <c r="AD63" s="2"/>
      <c r="AE63" s="2"/>
      <c r="AF63" s="2"/>
    </row>
    <row r="64" spans="1:32" ht="15.75" customHeight="1">
      <c r="A64" s="2"/>
      <c r="B64" s="2"/>
      <c r="C64" s="2"/>
      <c r="D64" s="2"/>
      <c r="E64" s="2"/>
      <c r="F64" s="2"/>
      <c r="G64" s="2"/>
      <c r="H64" s="2"/>
      <c r="I64" s="2"/>
      <c r="J64" s="2"/>
      <c r="K64" s="2"/>
      <c r="L64" s="2"/>
      <c r="M64" s="2"/>
      <c r="N64" s="2"/>
      <c r="O64" s="2"/>
      <c r="P64" s="2"/>
      <c r="Q64" s="2"/>
      <c r="R64" s="2"/>
      <c r="S64" s="2"/>
      <c r="T64" s="2"/>
      <c r="U64" s="21"/>
      <c r="V64" s="2"/>
      <c r="W64" s="2"/>
      <c r="X64" s="2"/>
      <c r="Y64" s="2"/>
      <c r="Z64" s="2"/>
      <c r="AA64" s="2"/>
      <c r="AB64" s="2"/>
      <c r="AC64" s="2"/>
      <c r="AD64" s="2"/>
      <c r="AE64" s="2"/>
      <c r="AF64" s="2"/>
    </row>
    <row r="65" spans="1:32" ht="15.75" customHeight="1">
      <c r="A65" s="2"/>
      <c r="B65" s="2"/>
      <c r="C65" s="2"/>
      <c r="D65" s="2"/>
      <c r="E65" s="2"/>
      <c r="F65" s="2"/>
      <c r="G65" s="2"/>
      <c r="H65" s="2"/>
      <c r="I65" s="2"/>
      <c r="J65" s="2"/>
      <c r="K65" s="2"/>
      <c r="L65" s="2"/>
      <c r="M65" s="2"/>
      <c r="N65" s="2"/>
      <c r="O65" s="2"/>
      <c r="P65" s="2"/>
      <c r="Q65" s="2"/>
      <c r="R65" s="2"/>
      <c r="S65" s="2"/>
      <c r="T65" s="2"/>
      <c r="U65" s="21"/>
      <c r="V65" s="2"/>
      <c r="W65" s="2"/>
      <c r="X65" s="2"/>
      <c r="Y65" s="2"/>
      <c r="Z65" s="2"/>
      <c r="AA65" s="2"/>
      <c r="AB65" s="2"/>
      <c r="AC65" s="2"/>
      <c r="AD65" s="2"/>
      <c r="AE65" s="2"/>
      <c r="AF65" s="2"/>
    </row>
    <row r="66" spans="1:32" ht="15.75" customHeight="1">
      <c r="A66" s="2"/>
      <c r="B66" s="2"/>
      <c r="C66" s="2"/>
      <c r="D66" s="2"/>
      <c r="E66" s="2"/>
      <c r="F66" s="2"/>
      <c r="G66" s="2"/>
      <c r="H66" s="2"/>
      <c r="I66" s="2"/>
      <c r="J66" s="2"/>
      <c r="K66" s="2"/>
      <c r="L66" s="2"/>
      <c r="M66" s="2"/>
      <c r="N66" s="2"/>
      <c r="O66" s="2"/>
      <c r="P66" s="2"/>
      <c r="Q66" s="2"/>
      <c r="R66" s="2"/>
      <c r="S66" s="2"/>
      <c r="T66" s="2"/>
      <c r="U66" s="21"/>
      <c r="V66" s="2"/>
      <c r="W66" s="2"/>
      <c r="X66" s="2"/>
      <c r="Y66" s="2"/>
      <c r="Z66" s="2"/>
      <c r="AA66" s="2"/>
      <c r="AB66" s="2"/>
      <c r="AC66" s="2"/>
      <c r="AD66" s="2"/>
      <c r="AE66" s="2"/>
      <c r="AF66" s="2"/>
    </row>
    <row r="67" spans="1:32" ht="15.75" customHeight="1">
      <c r="A67" s="2"/>
      <c r="B67" s="2"/>
      <c r="C67" s="2"/>
      <c r="D67" s="2"/>
      <c r="E67" s="2"/>
      <c r="F67" s="2"/>
      <c r="G67" s="2"/>
      <c r="H67" s="2"/>
      <c r="I67" s="2"/>
      <c r="J67" s="2"/>
      <c r="K67" s="2"/>
      <c r="L67" s="2"/>
      <c r="M67" s="2"/>
      <c r="N67" s="2"/>
      <c r="O67" s="2"/>
      <c r="P67" s="2"/>
      <c r="Q67" s="2"/>
      <c r="R67" s="2"/>
      <c r="S67" s="2"/>
      <c r="T67" s="2"/>
      <c r="U67" s="21"/>
      <c r="V67" s="2"/>
      <c r="W67" s="2"/>
      <c r="X67" s="2"/>
      <c r="Y67" s="2"/>
      <c r="Z67" s="2"/>
      <c r="AA67" s="2"/>
      <c r="AB67" s="2"/>
      <c r="AC67" s="2"/>
      <c r="AD67" s="2"/>
      <c r="AE67" s="2"/>
      <c r="AF67" s="2"/>
    </row>
    <row r="68" spans="1:32" ht="15.75" customHeight="1">
      <c r="A68" s="2"/>
      <c r="B68" s="2"/>
      <c r="C68" s="2"/>
      <c r="D68" s="2"/>
      <c r="E68" s="2"/>
      <c r="F68" s="2"/>
      <c r="G68" s="2"/>
      <c r="H68" s="2"/>
      <c r="I68" s="2"/>
      <c r="J68" s="2"/>
      <c r="K68" s="2"/>
      <c r="L68" s="2"/>
      <c r="M68" s="2"/>
      <c r="N68" s="2"/>
      <c r="O68" s="2"/>
      <c r="P68" s="2"/>
      <c r="Q68" s="2"/>
      <c r="R68" s="2"/>
      <c r="S68" s="2"/>
      <c r="T68" s="2"/>
      <c r="U68" s="21"/>
      <c r="V68" s="2"/>
      <c r="W68" s="2"/>
      <c r="X68" s="2"/>
      <c r="Y68" s="2"/>
      <c r="Z68" s="2"/>
      <c r="AA68" s="2"/>
      <c r="AB68" s="2"/>
      <c r="AC68" s="2"/>
      <c r="AD68" s="2"/>
      <c r="AE68" s="2"/>
      <c r="AF68" s="2"/>
    </row>
    <row r="69" spans="1:32" ht="15.75" customHeight="1">
      <c r="A69" s="2"/>
      <c r="B69" s="2"/>
      <c r="C69" s="2"/>
      <c r="D69" s="2"/>
      <c r="E69" s="2"/>
      <c r="F69" s="2"/>
      <c r="G69" s="2"/>
      <c r="H69" s="2"/>
      <c r="I69" s="2"/>
      <c r="J69" s="2"/>
      <c r="K69" s="2"/>
      <c r="L69" s="2"/>
      <c r="M69" s="2"/>
      <c r="N69" s="2"/>
      <c r="O69" s="2"/>
      <c r="P69" s="2"/>
      <c r="Q69" s="2"/>
      <c r="R69" s="2"/>
      <c r="S69" s="2"/>
      <c r="T69" s="2"/>
      <c r="U69" s="21"/>
      <c r="V69" s="2"/>
      <c r="W69" s="2"/>
      <c r="X69" s="2"/>
      <c r="Y69" s="2"/>
      <c r="Z69" s="2"/>
      <c r="AA69" s="2"/>
      <c r="AB69" s="2"/>
      <c r="AC69" s="2"/>
      <c r="AD69" s="2"/>
      <c r="AE69" s="2"/>
      <c r="AF69" s="2"/>
    </row>
    <row r="70" spans="1:32" ht="15.75" customHeight="1">
      <c r="A70" s="2"/>
      <c r="B70" s="2"/>
      <c r="C70" s="2"/>
      <c r="D70" s="2"/>
      <c r="E70" s="2"/>
      <c r="F70" s="2"/>
      <c r="G70" s="2"/>
      <c r="H70" s="2"/>
      <c r="I70" s="2"/>
      <c r="J70" s="2"/>
      <c r="K70" s="2"/>
      <c r="L70" s="2"/>
      <c r="M70" s="2"/>
      <c r="N70" s="2"/>
      <c r="O70" s="2"/>
      <c r="P70" s="2"/>
      <c r="Q70" s="2"/>
      <c r="R70" s="2"/>
      <c r="S70" s="2"/>
      <c r="T70" s="2"/>
      <c r="U70" s="21"/>
      <c r="V70" s="2"/>
      <c r="W70" s="2"/>
      <c r="X70" s="2"/>
      <c r="Y70" s="2"/>
      <c r="Z70" s="2"/>
      <c r="AA70" s="2"/>
      <c r="AB70" s="2"/>
      <c r="AC70" s="2"/>
      <c r="AD70" s="2"/>
      <c r="AE70" s="2"/>
      <c r="AF70" s="2"/>
    </row>
    <row r="71" spans="1:32" ht="15.75" customHeight="1">
      <c r="A71" s="2"/>
      <c r="B71" s="2"/>
      <c r="C71" s="2"/>
      <c r="D71" s="2"/>
      <c r="E71" s="2"/>
      <c r="F71" s="2"/>
      <c r="G71" s="2"/>
      <c r="H71" s="2"/>
      <c r="I71" s="2"/>
      <c r="J71" s="2"/>
      <c r="K71" s="2"/>
      <c r="L71" s="2"/>
      <c r="M71" s="2"/>
      <c r="N71" s="2"/>
      <c r="O71" s="2"/>
      <c r="P71" s="2"/>
      <c r="Q71" s="2"/>
      <c r="R71" s="2"/>
      <c r="S71" s="2"/>
      <c r="T71" s="2"/>
      <c r="U71" s="21"/>
      <c r="V71" s="2"/>
      <c r="W71" s="2"/>
      <c r="X71" s="2"/>
      <c r="Y71" s="2"/>
      <c r="Z71" s="2"/>
      <c r="AA71" s="2"/>
      <c r="AB71" s="2"/>
      <c r="AC71" s="2"/>
      <c r="AD71" s="2"/>
      <c r="AE71" s="2"/>
      <c r="AF71" s="2"/>
    </row>
    <row r="72" spans="1:32" ht="15.75" customHeight="1">
      <c r="A72" s="2"/>
      <c r="B72" s="2"/>
      <c r="C72" s="2"/>
      <c r="D72" s="2"/>
      <c r="E72" s="2"/>
      <c r="F72" s="2"/>
      <c r="G72" s="2"/>
      <c r="H72" s="2"/>
      <c r="I72" s="2"/>
      <c r="J72" s="2"/>
      <c r="K72" s="2"/>
      <c r="L72" s="2"/>
      <c r="M72" s="2"/>
      <c r="N72" s="2"/>
      <c r="O72" s="2"/>
      <c r="P72" s="2"/>
      <c r="Q72" s="2"/>
      <c r="R72" s="2"/>
      <c r="S72" s="2"/>
      <c r="T72" s="2"/>
      <c r="U72" s="21"/>
      <c r="V72" s="2"/>
      <c r="W72" s="2"/>
      <c r="X72" s="2"/>
      <c r="Y72" s="2"/>
      <c r="Z72" s="2"/>
      <c r="AA72" s="2"/>
      <c r="AB72" s="2"/>
      <c r="AC72" s="2"/>
      <c r="AD72" s="2"/>
      <c r="AE72" s="2"/>
      <c r="AF72" s="2"/>
    </row>
    <row r="73" spans="1:32"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5.75" customHeight="1"/>
    <row r="228" spans="1:32" ht="15.75" customHeight="1"/>
    <row r="229" spans="1:32" ht="15.75" customHeight="1"/>
    <row r="230" spans="1:32" ht="15.75" customHeight="1"/>
    <row r="231" spans="1:32" ht="15.75" customHeight="1"/>
    <row r="232" spans="1:32" ht="15.75" customHeight="1"/>
    <row r="233" spans="1:32" ht="15.75" customHeight="1"/>
    <row r="234" spans="1:32" ht="15.75" customHeight="1"/>
    <row r="235" spans="1:32" ht="15.75" customHeight="1"/>
    <row r="236" spans="1:32" ht="15.75" customHeight="1"/>
    <row r="237" spans="1:32" ht="15.75" customHeight="1"/>
    <row r="238" spans="1:32" ht="15.75" customHeight="1"/>
    <row r="239" spans="1:32" ht="15.75" customHeight="1"/>
    <row r="240" spans="1:3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ortState ref="A5:U23">
    <sortCondition descending="1" ref="T5:T23"/>
  </sortState>
  <mergeCells count="13">
    <mergeCell ref="A27:N27"/>
    <mergeCell ref="P2:Q2"/>
    <mergeCell ref="R2:S2"/>
    <mergeCell ref="A1:U1"/>
    <mergeCell ref="A2:A3"/>
    <mergeCell ref="B2:C2"/>
    <mergeCell ref="D2:E2"/>
    <mergeCell ref="F2:G2"/>
    <mergeCell ref="H2:I2"/>
    <mergeCell ref="J2:K2"/>
    <mergeCell ref="T2:U2"/>
    <mergeCell ref="L2:M2"/>
    <mergeCell ref="N2:O2"/>
  </mergeCells>
  <phoneticPr fontId="37" type="noConversion"/>
  <hyperlinks>
    <hyperlink ref="V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F1000"/>
  <sheetViews>
    <sheetView showGridLines="0" workbookViewId="0">
      <pane xSplit="1" ySplit="3" topLeftCell="B4" activePane="bottomRight" state="frozen"/>
      <selection sqref="A1:K1"/>
      <selection pane="topRight" sqref="A1:K1"/>
      <selection pane="bottomLeft" sqref="A1:K1"/>
      <selection pane="bottomRight" sqref="A1:K1"/>
    </sheetView>
  </sheetViews>
  <sheetFormatPr defaultColWidth="11.25" defaultRowHeight="15" customHeight="1"/>
  <cols>
    <col min="1" max="1" width="27.25" bestFit="1" customWidth="1"/>
    <col min="2" max="21" width="7.625" customWidth="1"/>
    <col min="22" max="22" width="11.125" customWidth="1"/>
    <col min="23" max="32" width="5.375" customWidth="1"/>
  </cols>
  <sheetData>
    <row r="1" spans="1:32" ht="30" customHeight="1">
      <c r="A1" s="242" t="s">
        <v>480</v>
      </c>
      <c r="B1" s="219"/>
      <c r="C1" s="219"/>
      <c r="D1" s="219"/>
      <c r="E1" s="219"/>
      <c r="F1" s="219"/>
      <c r="G1" s="219"/>
      <c r="H1" s="219"/>
      <c r="I1" s="219"/>
      <c r="J1" s="219"/>
      <c r="K1" s="219"/>
      <c r="L1" s="219"/>
      <c r="M1" s="219"/>
      <c r="N1" s="219"/>
      <c r="O1" s="219"/>
      <c r="P1" s="219"/>
      <c r="Q1" s="219"/>
      <c r="R1" s="219"/>
      <c r="S1" s="219"/>
      <c r="T1" s="219"/>
      <c r="U1" s="219"/>
      <c r="V1" s="7" t="s">
        <v>0</v>
      </c>
      <c r="W1" s="2"/>
      <c r="X1" s="2"/>
      <c r="Y1" s="2"/>
      <c r="Z1" s="2"/>
      <c r="AA1" s="2"/>
      <c r="AB1" s="2"/>
      <c r="AC1" s="2"/>
      <c r="AD1" s="2"/>
      <c r="AE1" s="2"/>
      <c r="AF1" s="2"/>
    </row>
    <row r="2" spans="1:32" ht="19.5" customHeight="1">
      <c r="A2" s="217"/>
      <c r="B2" s="240" t="s">
        <v>437</v>
      </c>
      <c r="C2" s="223"/>
      <c r="D2" s="240" t="s">
        <v>438</v>
      </c>
      <c r="E2" s="223"/>
      <c r="F2" s="240" t="s">
        <v>439</v>
      </c>
      <c r="G2" s="223"/>
      <c r="H2" s="240" t="s">
        <v>440</v>
      </c>
      <c r="I2" s="223"/>
      <c r="J2" s="240" t="s">
        <v>441</v>
      </c>
      <c r="K2" s="223"/>
      <c r="L2" s="240" t="s">
        <v>442</v>
      </c>
      <c r="M2" s="223"/>
      <c r="N2" s="240" t="s">
        <v>443</v>
      </c>
      <c r="O2" s="223"/>
      <c r="P2" s="240" t="s">
        <v>444</v>
      </c>
      <c r="Q2" s="223"/>
      <c r="R2" s="240" t="s">
        <v>445</v>
      </c>
      <c r="S2" s="223"/>
      <c r="T2" s="240" t="s">
        <v>446</v>
      </c>
      <c r="U2" s="223"/>
      <c r="V2" s="2"/>
      <c r="W2" s="2"/>
      <c r="X2" s="2"/>
      <c r="Y2" s="2"/>
      <c r="Z2" s="2"/>
      <c r="AA2" s="2"/>
      <c r="AB2" s="2"/>
      <c r="AC2" s="2"/>
      <c r="AD2" s="2"/>
      <c r="AE2" s="2"/>
      <c r="AF2" s="2"/>
    </row>
    <row r="3" spans="1:32" ht="19.5" customHeight="1">
      <c r="A3" s="215"/>
      <c r="B3" s="9" t="s">
        <v>447</v>
      </c>
      <c r="C3" s="9" t="s">
        <v>10</v>
      </c>
      <c r="D3" s="9" t="s">
        <v>448</v>
      </c>
      <c r="E3" s="9" t="s">
        <v>10</v>
      </c>
      <c r="F3" s="9" t="s">
        <v>449</v>
      </c>
      <c r="G3" s="9" t="s">
        <v>10</v>
      </c>
      <c r="H3" s="9" t="s">
        <v>450</v>
      </c>
      <c r="I3" s="9" t="s">
        <v>10</v>
      </c>
      <c r="J3" s="9" t="s">
        <v>451</v>
      </c>
      <c r="K3" s="9" t="s">
        <v>10</v>
      </c>
      <c r="L3" s="9" t="s">
        <v>452</v>
      </c>
      <c r="M3" s="9" t="s">
        <v>10</v>
      </c>
      <c r="N3" s="9" t="s">
        <v>453</v>
      </c>
      <c r="O3" s="9" t="s">
        <v>10</v>
      </c>
      <c r="P3" s="9" t="s">
        <v>454</v>
      </c>
      <c r="Q3" s="9" t="s">
        <v>10</v>
      </c>
      <c r="R3" s="9" t="s">
        <v>455</v>
      </c>
      <c r="S3" s="9" t="s">
        <v>10</v>
      </c>
      <c r="T3" s="9" t="s">
        <v>9</v>
      </c>
      <c r="U3" s="9" t="s">
        <v>10</v>
      </c>
      <c r="V3" s="57"/>
      <c r="W3" s="2"/>
      <c r="X3" s="2"/>
      <c r="Y3" s="2"/>
      <c r="Z3" s="2"/>
      <c r="AA3" s="2"/>
      <c r="AB3" s="2"/>
      <c r="AC3" s="2"/>
      <c r="AD3" s="2"/>
      <c r="AE3" s="2"/>
      <c r="AF3" s="2"/>
    </row>
    <row r="4" spans="1:32" ht="19.5" customHeight="1">
      <c r="A4" s="204" t="s">
        <v>500</v>
      </c>
      <c r="B4" s="126">
        <v>296</v>
      </c>
      <c r="C4" s="127">
        <v>100</v>
      </c>
      <c r="D4" s="126">
        <v>240</v>
      </c>
      <c r="E4" s="127">
        <v>100</v>
      </c>
      <c r="F4" s="126">
        <v>337</v>
      </c>
      <c r="G4" s="127">
        <v>100</v>
      </c>
      <c r="H4" s="126">
        <v>421</v>
      </c>
      <c r="I4" s="127">
        <v>100</v>
      </c>
      <c r="J4" s="126">
        <v>417</v>
      </c>
      <c r="K4" s="127">
        <v>100</v>
      </c>
      <c r="L4" s="126">
        <v>526</v>
      </c>
      <c r="M4" s="127">
        <v>100</v>
      </c>
      <c r="N4" s="126">
        <v>390</v>
      </c>
      <c r="O4" s="127">
        <v>100</v>
      </c>
      <c r="P4" s="126">
        <v>466</v>
      </c>
      <c r="Q4" s="127">
        <v>100</v>
      </c>
      <c r="R4" s="126">
        <v>673</v>
      </c>
      <c r="S4" s="127">
        <v>100</v>
      </c>
      <c r="T4" s="130">
        <v>964</v>
      </c>
      <c r="U4" s="131">
        <v>100</v>
      </c>
      <c r="V4" s="2"/>
      <c r="W4" s="2"/>
      <c r="X4" s="2"/>
      <c r="Y4" s="2"/>
      <c r="Z4" s="2"/>
      <c r="AA4" s="2"/>
      <c r="AB4" s="2"/>
      <c r="AC4" s="2"/>
      <c r="AD4" s="2"/>
      <c r="AE4" s="2"/>
      <c r="AF4" s="2"/>
    </row>
    <row r="5" spans="1:32" ht="19.5" customHeight="1">
      <c r="A5" s="33" t="s">
        <v>31</v>
      </c>
      <c r="B5" s="117">
        <v>0</v>
      </c>
      <c r="C5" s="118">
        <v>0</v>
      </c>
      <c r="D5" s="117">
        <v>0</v>
      </c>
      <c r="E5" s="118">
        <v>0</v>
      </c>
      <c r="F5" s="117">
        <v>1</v>
      </c>
      <c r="G5" s="118">
        <v>0.29673590504451042</v>
      </c>
      <c r="H5" s="117">
        <v>8</v>
      </c>
      <c r="I5" s="118">
        <v>1.9002375296912115</v>
      </c>
      <c r="J5" s="117">
        <v>1</v>
      </c>
      <c r="K5" s="118">
        <v>0.23980815347721821</v>
      </c>
      <c r="L5" s="117">
        <v>4</v>
      </c>
      <c r="M5" s="118">
        <v>0.76045627376425851</v>
      </c>
      <c r="N5" s="117">
        <v>8</v>
      </c>
      <c r="O5" s="118">
        <v>2.0512820512820511</v>
      </c>
      <c r="P5" s="117">
        <v>43</v>
      </c>
      <c r="Q5" s="118">
        <v>9.2274678111587995</v>
      </c>
      <c r="R5" s="117">
        <v>148</v>
      </c>
      <c r="S5" s="118">
        <v>21.991084695393759</v>
      </c>
      <c r="T5" s="132">
        <v>384</v>
      </c>
      <c r="U5" s="133">
        <v>39.834024896265561</v>
      </c>
      <c r="V5" s="2"/>
      <c r="W5" s="2"/>
      <c r="X5" s="2"/>
      <c r="Y5" s="2"/>
      <c r="Z5" s="2"/>
      <c r="AA5" s="2"/>
      <c r="AB5" s="2"/>
      <c r="AC5" s="2"/>
      <c r="AD5" s="2"/>
      <c r="AE5" s="2"/>
      <c r="AF5" s="2"/>
    </row>
    <row r="6" spans="1:32" ht="19.5" customHeight="1">
      <c r="A6" s="33" t="s">
        <v>55</v>
      </c>
      <c r="B6" s="117">
        <v>75</v>
      </c>
      <c r="C6" s="118">
        <v>25.337837837837839</v>
      </c>
      <c r="D6" s="117">
        <v>61</v>
      </c>
      <c r="E6" s="118">
        <v>25.416666666666664</v>
      </c>
      <c r="F6" s="117">
        <v>82</v>
      </c>
      <c r="G6" s="118">
        <v>24.332344213649851</v>
      </c>
      <c r="H6" s="117">
        <v>114</v>
      </c>
      <c r="I6" s="118">
        <v>27.078384798099762</v>
      </c>
      <c r="J6" s="117">
        <v>137</v>
      </c>
      <c r="K6" s="118">
        <v>32.853717026378895</v>
      </c>
      <c r="L6" s="117">
        <v>156</v>
      </c>
      <c r="M6" s="118">
        <v>29.657794676806081</v>
      </c>
      <c r="N6" s="117">
        <v>91</v>
      </c>
      <c r="O6" s="118">
        <v>23.333333333333332</v>
      </c>
      <c r="P6" s="117">
        <v>140</v>
      </c>
      <c r="Q6" s="118">
        <v>30.042918454935624</v>
      </c>
      <c r="R6" s="117">
        <v>170</v>
      </c>
      <c r="S6" s="118">
        <v>25.26002971768202</v>
      </c>
      <c r="T6" s="132">
        <v>246</v>
      </c>
      <c r="U6" s="133">
        <v>25.518672199170123</v>
      </c>
      <c r="V6" s="2"/>
      <c r="W6" s="2"/>
      <c r="X6" s="2"/>
      <c r="Y6" s="2"/>
      <c r="Z6" s="2"/>
      <c r="AA6" s="2"/>
      <c r="AB6" s="2"/>
      <c r="AC6" s="2"/>
      <c r="AD6" s="2"/>
      <c r="AE6" s="2"/>
      <c r="AF6" s="2"/>
    </row>
    <row r="7" spans="1:32" ht="19.5" customHeight="1">
      <c r="A7" s="33" t="s">
        <v>64</v>
      </c>
      <c r="B7" s="117">
        <v>13</v>
      </c>
      <c r="C7" s="118">
        <v>4.3918918918918921</v>
      </c>
      <c r="D7" s="117">
        <v>24</v>
      </c>
      <c r="E7" s="118">
        <v>10</v>
      </c>
      <c r="F7" s="117">
        <v>38</v>
      </c>
      <c r="G7" s="118">
        <v>11.275964391691394</v>
      </c>
      <c r="H7" s="117">
        <v>23</v>
      </c>
      <c r="I7" s="118">
        <v>5.4631828978622332</v>
      </c>
      <c r="J7" s="117">
        <v>20</v>
      </c>
      <c r="K7" s="118">
        <v>4.7961630695443649</v>
      </c>
      <c r="L7" s="117">
        <v>25</v>
      </c>
      <c r="M7" s="118">
        <v>4.752851711026616</v>
      </c>
      <c r="N7" s="117">
        <v>44</v>
      </c>
      <c r="O7" s="118">
        <v>11.282051282051283</v>
      </c>
      <c r="P7" s="117">
        <v>30</v>
      </c>
      <c r="Q7" s="118">
        <v>6.4377682403433472</v>
      </c>
      <c r="R7" s="117">
        <v>19</v>
      </c>
      <c r="S7" s="118">
        <v>2.823179791976226</v>
      </c>
      <c r="T7" s="132">
        <v>28</v>
      </c>
      <c r="U7" s="133">
        <v>2.904564315352697</v>
      </c>
      <c r="V7" s="2"/>
      <c r="W7" s="2"/>
      <c r="X7" s="2"/>
      <c r="Y7" s="2"/>
      <c r="Z7" s="2"/>
      <c r="AA7" s="2"/>
      <c r="AB7" s="2"/>
      <c r="AC7" s="2"/>
      <c r="AD7" s="2"/>
      <c r="AE7" s="2"/>
      <c r="AF7" s="2"/>
    </row>
    <row r="8" spans="1:32" ht="19.5" customHeight="1">
      <c r="A8" s="33" t="s">
        <v>52</v>
      </c>
      <c r="B8" s="117">
        <v>13</v>
      </c>
      <c r="C8" s="118">
        <v>4.3918918918918921</v>
      </c>
      <c r="D8" s="117">
        <v>4</v>
      </c>
      <c r="E8" s="118">
        <v>1.6666666666666667</v>
      </c>
      <c r="F8" s="117">
        <v>12</v>
      </c>
      <c r="G8" s="118">
        <v>3.5608308605341246</v>
      </c>
      <c r="H8" s="117">
        <v>14</v>
      </c>
      <c r="I8" s="118">
        <v>3.3254156769596199</v>
      </c>
      <c r="J8" s="117">
        <v>19</v>
      </c>
      <c r="K8" s="118">
        <v>4.5563549160671464</v>
      </c>
      <c r="L8" s="117">
        <v>13</v>
      </c>
      <c r="M8" s="118">
        <v>2.4714828897338403</v>
      </c>
      <c r="N8" s="117">
        <v>21</v>
      </c>
      <c r="O8" s="118">
        <v>5.384615384615385</v>
      </c>
      <c r="P8" s="117">
        <v>18</v>
      </c>
      <c r="Q8" s="118">
        <v>3.8626609442060089</v>
      </c>
      <c r="R8" s="117">
        <v>22</v>
      </c>
      <c r="S8" s="118">
        <v>3.2689450222882619</v>
      </c>
      <c r="T8" s="132">
        <v>27</v>
      </c>
      <c r="U8" s="133">
        <v>2.8008298755186725</v>
      </c>
      <c r="V8" s="2"/>
      <c r="W8" s="2"/>
      <c r="X8" s="2"/>
      <c r="Y8" s="2"/>
      <c r="Z8" s="2"/>
      <c r="AA8" s="2"/>
      <c r="AB8" s="2"/>
      <c r="AC8" s="2"/>
      <c r="AD8" s="2"/>
      <c r="AE8" s="2"/>
      <c r="AF8" s="2"/>
    </row>
    <row r="9" spans="1:32" ht="19.5" customHeight="1">
      <c r="A9" s="33" t="s">
        <v>33</v>
      </c>
      <c r="B9" s="117">
        <v>6</v>
      </c>
      <c r="C9" s="118">
        <v>2.0270270270270272</v>
      </c>
      <c r="D9" s="117">
        <v>5</v>
      </c>
      <c r="E9" s="118">
        <v>2.083333333333333</v>
      </c>
      <c r="F9" s="117">
        <v>4</v>
      </c>
      <c r="G9" s="118">
        <v>1.1869436201780417</v>
      </c>
      <c r="H9" s="117">
        <v>9</v>
      </c>
      <c r="I9" s="118">
        <v>2.1377672209026128</v>
      </c>
      <c r="J9" s="117">
        <v>2</v>
      </c>
      <c r="K9" s="118">
        <v>0.47961630695443641</v>
      </c>
      <c r="L9" s="117">
        <v>18</v>
      </c>
      <c r="M9" s="118">
        <v>3.4220532319391634</v>
      </c>
      <c r="N9" s="117">
        <v>8</v>
      </c>
      <c r="O9" s="118">
        <v>2.0512820512820511</v>
      </c>
      <c r="P9" s="117">
        <v>13</v>
      </c>
      <c r="Q9" s="118">
        <v>2.7896995708154506</v>
      </c>
      <c r="R9" s="117">
        <v>19</v>
      </c>
      <c r="S9" s="118">
        <v>2.823179791976226</v>
      </c>
      <c r="T9" s="132">
        <v>21</v>
      </c>
      <c r="U9" s="133">
        <v>2.1784232365145226</v>
      </c>
      <c r="V9" s="2"/>
      <c r="W9" s="2"/>
      <c r="X9" s="2"/>
      <c r="Y9" s="2"/>
      <c r="Z9" s="2"/>
      <c r="AA9" s="2"/>
      <c r="AB9" s="2"/>
      <c r="AC9" s="2"/>
      <c r="AD9" s="2"/>
      <c r="AE9" s="2"/>
      <c r="AF9" s="2"/>
    </row>
    <row r="10" spans="1:32" ht="19.5" customHeight="1">
      <c r="A10" s="33" t="s">
        <v>89</v>
      </c>
      <c r="B10" s="117">
        <v>3</v>
      </c>
      <c r="C10" s="118">
        <v>1.0135135135135136</v>
      </c>
      <c r="D10" s="117">
        <v>4</v>
      </c>
      <c r="E10" s="118">
        <v>1.6666666666666667</v>
      </c>
      <c r="F10" s="117">
        <v>0</v>
      </c>
      <c r="G10" s="118">
        <v>0</v>
      </c>
      <c r="H10" s="117">
        <v>13</v>
      </c>
      <c r="I10" s="118">
        <v>3.0878859857482186</v>
      </c>
      <c r="J10" s="117">
        <v>3</v>
      </c>
      <c r="K10" s="118">
        <v>0.71942446043165476</v>
      </c>
      <c r="L10" s="117">
        <v>10</v>
      </c>
      <c r="M10" s="118">
        <v>1.9011406844106464</v>
      </c>
      <c r="N10" s="117">
        <v>10</v>
      </c>
      <c r="O10" s="118">
        <v>2.5641025641025639</v>
      </c>
      <c r="P10" s="117">
        <v>10</v>
      </c>
      <c r="Q10" s="118">
        <v>2.1459227467811157</v>
      </c>
      <c r="R10" s="117">
        <v>19</v>
      </c>
      <c r="S10" s="118">
        <v>2.823179791976226</v>
      </c>
      <c r="T10" s="132">
        <v>20</v>
      </c>
      <c r="U10" s="133">
        <v>2.0746887966804977</v>
      </c>
      <c r="V10" s="2"/>
      <c r="W10" s="2"/>
      <c r="X10" s="2"/>
      <c r="Y10" s="2"/>
      <c r="Z10" s="2"/>
      <c r="AA10" s="2"/>
      <c r="AB10" s="2"/>
      <c r="AC10" s="2"/>
      <c r="AD10" s="2"/>
      <c r="AE10" s="2"/>
      <c r="AF10" s="2"/>
    </row>
    <row r="11" spans="1:32" ht="19.5" customHeight="1">
      <c r="A11" s="33" t="s">
        <v>87</v>
      </c>
      <c r="B11" s="117">
        <v>1</v>
      </c>
      <c r="C11" s="118">
        <v>0.33783783783783783</v>
      </c>
      <c r="D11" s="117">
        <v>0</v>
      </c>
      <c r="E11" s="118">
        <v>0</v>
      </c>
      <c r="F11" s="117">
        <v>0</v>
      </c>
      <c r="G11" s="118">
        <v>0</v>
      </c>
      <c r="H11" s="117">
        <v>0</v>
      </c>
      <c r="I11" s="118">
        <v>0</v>
      </c>
      <c r="J11" s="117">
        <v>0</v>
      </c>
      <c r="K11" s="118">
        <v>0</v>
      </c>
      <c r="L11" s="117">
        <v>0</v>
      </c>
      <c r="M11" s="118">
        <v>0</v>
      </c>
      <c r="N11" s="117">
        <v>1</v>
      </c>
      <c r="O11" s="118">
        <v>0.25641025641025639</v>
      </c>
      <c r="P11" s="117">
        <v>3</v>
      </c>
      <c r="Q11" s="118">
        <v>0.64377682403433478</v>
      </c>
      <c r="R11" s="117">
        <v>5</v>
      </c>
      <c r="S11" s="118">
        <v>0.74294205052005935</v>
      </c>
      <c r="T11" s="132">
        <v>10</v>
      </c>
      <c r="U11" s="133">
        <v>1.0373443983402488</v>
      </c>
      <c r="V11" s="2"/>
      <c r="W11" s="2"/>
      <c r="X11" s="2"/>
      <c r="Y11" s="2"/>
      <c r="Z11" s="2"/>
      <c r="AA11" s="2"/>
      <c r="AB11" s="2"/>
      <c r="AC11" s="2"/>
      <c r="AD11" s="2"/>
      <c r="AE11" s="2"/>
      <c r="AF11" s="2"/>
    </row>
    <row r="12" spans="1:32" ht="19.5" customHeight="1">
      <c r="A12" s="33" t="s">
        <v>68</v>
      </c>
      <c r="B12" s="117">
        <v>10</v>
      </c>
      <c r="C12" s="118">
        <v>3.3783783783783785</v>
      </c>
      <c r="D12" s="117">
        <v>5</v>
      </c>
      <c r="E12" s="118">
        <v>2.083333333333333</v>
      </c>
      <c r="F12" s="117">
        <v>10</v>
      </c>
      <c r="G12" s="118">
        <v>2.9673590504451042</v>
      </c>
      <c r="H12" s="117">
        <v>10</v>
      </c>
      <c r="I12" s="118">
        <v>2.3752969121140142</v>
      </c>
      <c r="J12" s="117">
        <v>13</v>
      </c>
      <c r="K12" s="118">
        <v>3.1175059952038371</v>
      </c>
      <c r="L12" s="117">
        <v>8</v>
      </c>
      <c r="M12" s="118">
        <v>1.520912547528517</v>
      </c>
      <c r="N12" s="117">
        <v>9</v>
      </c>
      <c r="O12" s="118">
        <v>2.3076923076923079</v>
      </c>
      <c r="P12" s="117">
        <v>7</v>
      </c>
      <c r="Q12" s="118">
        <v>1.502145922746781</v>
      </c>
      <c r="R12" s="117">
        <v>14</v>
      </c>
      <c r="S12" s="118">
        <v>2.0802377414561661</v>
      </c>
      <c r="T12" s="132">
        <v>9</v>
      </c>
      <c r="U12" s="133">
        <v>0.93360995850622408</v>
      </c>
      <c r="V12" s="2"/>
      <c r="W12" s="2"/>
      <c r="X12" s="2"/>
      <c r="Y12" s="2"/>
      <c r="Z12" s="2"/>
      <c r="AA12" s="2"/>
      <c r="AB12" s="2"/>
      <c r="AC12" s="2"/>
      <c r="AD12" s="2"/>
      <c r="AE12" s="2"/>
      <c r="AF12" s="2"/>
    </row>
    <row r="13" spans="1:32" ht="19.5" customHeight="1">
      <c r="A13" s="33" t="s">
        <v>29</v>
      </c>
      <c r="B13" s="117">
        <v>8</v>
      </c>
      <c r="C13" s="118">
        <v>2.7027027027027026</v>
      </c>
      <c r="D13" s="117">
        <v>8</v>
      </c>
      <c r="E13" s="118">
        <v>3.3333333333333335</v>
      </c>
      <c r="F13" s="117">
        <v>6</v>
      </c>
      <c r="G13" s="118">
        <v>1.7804154302670623</v>
      </c>
      <c r="H13" s="117">
        <v>6</v>
      </c>
      <c r="I13" s="118">
        <v>1.4251781472684086</v>
      </c>
      <c r="J13" s="117">
        <v>4</v>
      </c>
      <c r="K13" s="118">
        <v>0.95923261390887282</v>
      </c>
      <c r="L13" s="117">
        <v>4</v>
      </c>
      <c r="M13" s="118">
        <v>0.76045627376425851</v>
      </c>
      <c r="N13" s="117">
        <v>4</v>
      </c>
      <c r="O13" s="118">
        <v>1.0256410256410255</v>
      </c>
      <c r="P13" s="117">
        <v>12</v>
      </c>
      <c r="Q13" s="118">
        <v>2.5751072961373391</v>
      </c>
      <c r="R13" s="117">
        <v>9</v>
      </c>
      <c r="S13" s="118">
        <v>1.3372956909361069</v>
      </c>
      <c r="T13" s="132">
        <v>9</v>
      </c>
      <c r="U13" s="133">
        <v>0.93360995850622408</v>
      </c>
      <c r="V13" s="2"/>
      <c r="W13" s="2"/>
      <c r="X13" s="2"/>
      <c r="Y13" s="2"/>
      <c r="Z13" s="2"/>
      <c r="AA13" s="2"/>
      <c r="AB13" s="2"/>
      <c r="AC13" s="2"/>
      <c r="AD13" s="2"/>
      <c r="AE13" s="2"/>
      <c r="AF13" s="2"/>
    </row>
    <row r="14" spans="1:32" ht="19.5" customHeight="1">
      <c r="A14" s="33" t="s">
        <v>79</v>
      </c>
      <c r="B14" s="117">
        <v>7</v>
      </c>
      <c r="C14" s="118">
        <v>2.3648648648648649</v>
      </c>
      <c r="D14" s="117">
        <v>4</v>
      </c>
      <c r="E14" s="118">
        <v>1.6666666666666667</v>
      </c>
      <c r="F14" s="117">
        <v>4</v>
      </c>
      <c r="G14" s="118">
        <v>1.1869436201780417</v>
      </c>
      <c r="H14" s="117">
        <v>0</v>
      </c>
      <c r="I14" s="118">
        <v>0</v>
      </c>
      <c r="J14" s="117">
        <v>5</v>
      </c>
      <c r="K14" s="118">
        <v>1.1990407673860912</v>
      </c>
      <c r="L14" s="117">
        <v>9</v>
      </c>
      <c r="M14" s="118">
        <v>1.7110266159695817</v>
      </c>
      <c r="N14" s="117">
        <v>4</v>
      </c>
      <c r="O14" s="118">
        <v>1.0256410256410255</v>
      </c>
      <c r="P14" s="117">
        <v>5</v>
      </c>
      <c r="Q14" s="118">
        <v>1.0729613733905579</v>
      </c>
      <c r="R14" s="117">
        <v>6</v>
      </c>
      <c r="S14" s="118">
        <v>0.89153046062407126</v>
      </c>
      <c r="T14" s="132">
        <v>8</v>
      </c>
      <c r="U14" s="133">
        <v>0.82987551867219922</v>
      </c>
      <c r="V14" s="2"/>
      <c r="W14" s="2"/>
      <c r="X14" s="2"/>
      <c r="Y14" s="2"/>
      <c r="Z14" s="2"/>
      <c r="AA14" s="2"/>
      <c r="AB14" s="2"/>
      <c r="AC14" s="2"/>
      <c r="AD14" s="2"/>
      <c r="AE14" s="2"/>
      <c r="AF14" s="2"/>
    </row>
    <row r="15" spans="1:32" ht="19.5" customHeight="1">
      <c r="A15" s="33" t="s">
        <v>59</v>
      </c>
      <c r="B15" s="117">
        <v>6</v>
      </c>
      <c r="C15" s="118">
        <v>2.0270270270270272</v>
      </c>
      <c r="D15" s="117">
        <v>2</v>
      </c>
      <c r="E15" s="118">
        <v>0.83333333333333337</v>
      </c>
      <c r="F15" s="117">
        <v>7</v>
      </c>
      <c r="G15" s="118">
        <v>2.0771513353115725</v>
      </c>
      <c r="H15" s="117">
        <v>3</v>
      </c>
      <c r="I15" s="118">
        <v>0.71258907363420432</v>
      </c>
      <c r="J15" s="117">
        <v>3</v>
      </c>
      <c r="K15" s="118">
        <v>0.71942446043165476</v>
      </c>
      <c r="L15" s="117">
        <v>5</v>
      </c>
      <c r="M15" s="118">
        <v>0.95057034220532322</v>
      </c>
      <c r="N15" s="117">
        <v>10</v>
      </c>
      <c r="O15" s="118">
        <v>2.5641025641025639</v>
      </c>
      <c r="P15" s="117">
        <v>17</v>
      </c>
      <c r="Q15" s="118">
        <v>3.648068669527897</v>
      </c>
      <c r="R15" s="117">
        <v>13</v>
      </c>
      <c r="S15" s="118">
        <v>1.9316493313521546</v>
      </c>
      <c r="T15" s="132">
        <v>7</v>
      </c>
      <c r="U15" s="133">
        <v>0.72614107883817425</v>
      </c>
      <c r="V15" s="2"/>
      <c r="W15" s="2"/>
      <c r="X15" s="2"/>
      <c r="Y15" s="2"/>
      <c r="Z15" s="2"/>
      <c r="AA15" s="2"/>
      <c r="AB15" s="2"/>
      <c r="AC15" s="2"/>
      <c r="AD15" s="2"/>
      <c r="AE15" s="2"/>
      <c r="AF15" s="2"/>
    </row>
    <row r="16" spans="1:32" ht="19.5" customHeight="1">
      <c r="A16" s="33" t="s">
        <v>91</v>
      </c>
      <c r="B16" s="117">
        <v>2</v>
      </c>
      <c r="C16" s="118">
        <v>0.67567567567567566</v>
      </c>
      <c r="D16" s="117">
        <v>0</v>
      </c>
      <c r="E16" s="118">
        <v>0</v>
      </c>
      <c r="F16" s="117">
        <v>0</v>
      </c>
      <c r="G16" s="118">
        <v>0</v>
      </c>
      <c r="H16" s="117">
        <v>3</v>
      </c>
      <c r="I16" s="118">
        <v>0.71258907363420432</v>
      </c>
      <c r="J16" s="117">
        <v>1</v>
      </c>
      <c r="K16" s="118">
        <v>0.23980815347721821</v>
      </c>
      <c r="L16" s="117">
        <v>4</v>
      </c>
      <c r="M16" s="118">
        <v>0.76045627376425851</v>
      </c>
      <c r="N16" s="117">
        <v>3</v>
      </c>
      <c r="O16" s="118">
        <v>0.76923076923076927</v>
      </c>
      <c r="P16" s="117">
        <v>1</v>
      </c>
      <c r="Q16" s="118">
        <v>0.21459227467811159</v>
      </c>
      <c r="R16" s="117">
        <v>10</v>
      </c>
      <c r="S16" s="118">
        <v>1.4858841010401187</v>
      </c>
      <c r="T16" s="132">
        <v>4</v>
      </c>
      <c r="U16" s="133">
        <v>0.41493775933609961</v>
      </c>
      <c r="V16" s="2"/>
      <c r="W16" s="2"/>
      <c r="X16" s="2"/>
      <c r="Y16" s="2"/>
      <c r="Z16" s="2"/>
      <c r="AA16" s="2"/>
      <c r="AB16" s="2"/>
      <c r="AC16" s="2"/>
      <c r="AD16" s="2"/>
      <c r="AE16" s="2"/>
      <c r="AF16" s="2"/>
    </row>
    <row r="17" spans="1:32" ht="19.5" customHeight="1">
      <c r="A17" s="33" t="s">
        <v>65</v>
      </c>
      <c r="B17" s="117">
        <v>7</v>
      </c>
      <c r="C17" s="118">
        <v>2.3648648648648649</v>
      </c>
      <c r="D17" s="117">
        <v>2</v>
      </c>
      <c r="E17" s="118">
        <v>0.83333333333333337</v>
      </c>
      <c r="F17" s="117">
        <v>5</v>
      </c>
      <c r="G17" s="118">
        <v>1.4836795252225521</v>
      </c>
      <c r="H17" s="117">
        <v>13</v>
      </c>
      <c r="I17" s="118">
        <v>3.0878859857482186</v>
      </c>
      <c r="J17" s="117">
        <v>2</v>
      </c>
      <c r="K17" s="118">
        <v>0.47961630695443641</v>
      </c>
      <c r="L17" s="117">
        <v>1</v>
      </c>
      <c r="M17" s="118">
        <v>0.19011406844106463</v>
      </c>
      <c r="N17" s="117">
        <v>1</v>
      </c>
      <c r="O17" s="118">
        <v>0.25641025641025639</v>
      </c>
      <c r="P17" s="117">
        <v>1</v>
      </c>
      <c r="Q17" s="118">
        <v>0.21459227467811159</v>
      </c>
      <c r="R17" s="117">
        <v>3</v>
      </c>
      <c r="S17" s="118">
        <v>0.44576523031203563</v>
      </c>
      <c r="T17" s="132">
        <v>4</v>
      </c>
      <c r="U17" s="133">
        <v>0.41493775933609961</v>
      </c>
      <c r="V17" s="2"/>
      <c r="W17" s="2"/>
      <c r="X17" s="2"/>
      <c r="Y17" s="2"/>
      <c r="Z17" s="2"/>
      <c r="AA17" s="2"/>
      <c r="AB17" s="2"/>
      <c r="AC17" s="2"/>
      <c r="AD17" s="2"/>
      <c r="AE17" s="2"/>
      <c r="AF17" s="2"/>
    </row>
    <row r="18" spans="1:32" ht="19.5" customHeight="1">
      <c r="A18" s="33" t="s">
        <v>102</v>
      </c>
      <c r="B18" s="117">
        <v>20</v>
      </c>
      <c r="C18" s="118">
        <v>6.756756756756757</v>
      </c>
      <c r="D18" s="117">
        <v>4</v>
      </c>
      <c r="E18" s="118">
        <v>1.6666666666666667</v>
      </c>
      <c r="F18" s="117">
        <v>3</v>
      </c>
      <c r="G18" s="118">
        <v>0.89020771513353114</v>
      </c>
      <c r="H18" s="117">
        <v>22</v>
      </c>
      <c r="I18" s="118">
        <v>5.225653206650831</v>
      </c>
      <c r="J18" s="117">
        <v>0</v>
      </c>
      <c r="K18" s="118">
        <v>0</v>
      </c>
      <c r="L18" s="117">
        <v>10</v>
      </c>
      <c r="M18" s="118">
        <v>1.9011406844106464</v>
      </c>
      <c r="N18" s="117">
        <v>10</v>
      </c>
      <c r="O18" s="118">
        <v>2.5641025641025639</v>
      </c>
      <c r="P18" s="117">
        <v>7</v>
      </c>
      <c r="Q18" s="118">
        <v>1.502145922746781</v>
      </c>
      <c r="R18" s="117">
        <v>6</v>
      </c>
      <c r="S18" s="118">
        <v>0.89153046062407126</v>
      </c>
      <c r="T18" s="132">
        <v>3</v>
      </c>
      <c r="U18" s="133">
        <v>0.31120331950207469</v>
      </c>
      <c r="V18" s="2"/>
      <c r="W18" s="2"/>
      <c r="X18" s="2"/>
      <c r="Y18" s="2"/>
      <c r="Z18" s="2"/>
      <c r="AA18" s="2"/>
      <c r="AB18" s="2"/>
      <c r="AC18" s="2"/>
      <c r="AD18" s="2"/>
      <c r="AE18" s="2"/>
      <c r="AF18" s="2"/>
    </row>
    <row r="19" spans="1:32" ht="19.5" customHeight="1">
      <c r="A19" s="33" t="s">
        <v>67</v>
      </c>
      <c r="B19" s="117">
        <v>0</v>
      </c>
      <c r="C19" s="118">
        <v>0</v>
      </c>
      <c r="D19" s="117">
        <v>1</v>
      </c>
      <c r="E19" s="118">
        <v>0.41666666666666669</v>
      </c>
      <c r="F19" s="117">
        <v>0</v>
      </c>
      <c r="G19" s="118">
        <v>0</v>
      </c>
      <c r="H19" s="117">
        <v>5</v>
      </c>
      <c r="I19" s="118">
        <v>1.1876484560570071</v>
      </c>
      <c r="J19" s="117">
        <v>1</v>
      </c>
      <c r="K19" s="118">
        <v>0.23980815347721821</v>
      </c>
      <c r="L19" s="117">
        <v>2</v>
      </c>
      <c r="M19" s="118">
        <v>0.38022813688212925</v>
      </c>
      <c r="N19" s="117">
        <v>0</v>
      </c>
      <c r="O19" s="118">
        <v>0</v>
      </c>
      <c r="P19" s="117">
        <v>2</v>
      </c>
      <c r="Q19" s="118">
        <v>0.42918454935622319</v>
      </c>
      <c r="R19" s="117">
        <v>4</v>
      </c>
      <c r="S19" s="118">
        <v>0.59435364041604755</v>
      </c>
      <c r="T19" s="132">
        <v>3</v>
      </c>
      <c r="U19" s="133">
        <v>0.31120331950207469</v>
      </c>
      <c r="V19" s="2"/>
      <c r="W19" s="2"/>
      <c r="X19" s="2"/>
      <c r="Y19" s="2"/>
      <c r="Z19" s="2"/>
      <c r="AA19" s="2"/>
      <c r="AB19" s="2"/>
      <c r="AC19" s="2"/>
      <c r="AD19" s="2"/>
      <c r="AE19" s="2"/>
      <c r="AF19" s="2"/>
    </row>
    <row r="20" spans="1:32" ht="19.5" customHeight="1">
      <c r="A20" s="33" t="s">
        <v>78</v>
      </c>
      <c r="B20" s="117">
        <v>0</v>
      </c>
      <c r="C20" s="118" t="s">
        <v>435</v>
      </c>
      <c r="D20" s="117">
        <v>0</v>
      </c>
      <c r="E20" s="118" t="s">
        <v>435</v>
      </c>
      <c r="F20" s="117">
        <v>0</v>
      </c>
      <c r="G20" s="118" t="s">
        <v>435</v>
      </c>
      <c r="H20" s="117">
        <v>0</v>
      </c>
      <c r="I20" s="118" t="s">
        <v>435</v>
      </c>
      <c r="J20" s="117">
        <v>0</v>
      </c>
      <c r="K20" s="118" t="s">
        <v>435</v>
      </c>
      <c r="L20" s="117">
        <v>0</v>
      </c>
      <c r="M20" s="118" t="s">
        <v>435</v>
      </c>
      <c r="N20" s="117">
        <v>0</v>
      </c>
      <c r="O20" s="118" t="s">
        <v>435</v>
      </c>
      <c r="P20" s="117">
        <v>0</v>
      </c>
      <c r="Q20" s="118" t="s">
        <v>435</v>
      </c>
      <c r="R20" s="117">
        <v>1</v>
      </c>
      <c r="S20" s="118">
        <v>0.14858841010401189</v>
      </c>
      <c r="T20" s="132">
        <v>3</v>
      </c>
      <c r="U20" s="133">
        <v>0.31120331950207469</v>
      </c>
      <c r="V20" s="2"/>
      <c r="W20" s="2"/>
      <c r="X20" s="2"/>
      <c r="Y20" s="2"/>
      <c r="Z20" s="2"/>
      <c r="AA20" s="2"/>
      <c r="AB20" s="2"/>
      <c r="AC20" s="2"/>
      <c r="AD20" s="2"/>
      <c r="AE20" s="2"/>
      <c r="AF20" s="2"/>
    </row>
    <row r="21" spans="1:32" ht="19.5" customHeight="1">
      <c r="A21" s="33" t="s">
        <v>32</v>
      </c>
      <c r="B21" s="117">
        <v>0</v>
      </c>
      <c r="C21" s="118">
        <v>0</v>
      </c>
      <c r="D21" s="117">
        <v>0</v>
      </c>
      <c r="E21" s="118">
        <v>0</v>
      </c>
      <c r="F21" s="117">
        <v>2</v>
      </c>
      <c r="G21" s="118">
        <v>0.59347181008902083</v>
      </c>
      <c r="H21" s="117">
        <v>3</v>
      </c>
      <c r="I21" s="118">
        <v>0.71258907363420432</v>
      </c>
      <c r="J21" s="117">
        <v>0</v>
      </c>
      <c r="K21" s="118">
        <v>0</v>
      </c>
      <c r="L21" s="117">
        <v>2</v>
      </c>
      <c r="M21" s="118">
        <v>0.38022813688212925</v>
      </c>
      <c r="N21" s="117">
        <v>2</v>
      </c>
      <c r="O21" s="118">
        <v>0.51282051282051277</v>
      </c>
      <c r="P21" s="117">
        <v>1</v>
      </c>
      <c r="Q21" s="118">
        <v>0.21459227467811159</v>
      </c>
      <c r="R21" s="117">
        <v>2</v>
      </c>
      <c r="S21" s="118">
        <v>0.29717682020802377</v>
      </c>
      <c r="T21" s="132">
        <v>1</v>
      </c>
      <c r="U21" s="133">
        <v>0.1037344398340249</v>
      </c>
      <c r="V21" s="2"/>
      <c r="W21" s="2"/>
      <c r="X21" s="2"/>
      <c r="Y21" s="2"/>
      <c r="Z21" s="2"/>
      <c r="AA21" s="2"/>
      <c r="AB21" s="2"/>
      <c r="AC21" s="2"/>
      <c r="AD21" s="2"/>
      <c r="AE21" s="2"/>
      <c r="AF21" s="2"/>
    </row>
    <row r="22" spans="1:32" ht="19.5" customHeight="1">
      <c r="A22" s="33" t="s">
        <v>42</v>
      </c>
      <c r="B22" s="117">
        <v>1</v>
      </c>
      <c r="C22" s="118">
        <v>0.33783783783783783</v>
      </c>
      <c r="D22" s="117">
        <v>0</v>
      </c>
      <c r="E22" s="118">
        <v>0</v>
      </c>
      <c r="F22" s="117">
        <v>0</v>
      </c>
      <c r="G22" s="118">
        <v>0</v>
      </c>
      <c r="H22" s="117">
        <v>1</v>
      </c>
      <c r="I22" s="118">
        <v>0.23752969121140144</v>
      </c>
      <c r="J22" s="117">
        <v>0</v>
      </c>
      <c r="K22" s="118">
        <v>0</v>
      </c>
      <c r="L22" s="117">
        <v>1</v>
      </c>
      <c r="M22" s="118">
        <v>0.19011406844106463</v>
      </c>
      <c r="N22" s="117">
        <v>0</v>
      </c>
      <c r="O22" s="118">
        <v>0</v>
      </c>
      <c r="P22" s="117">
        <v>2</v>
      </c>
      <c r="Q22" s="118">
        <v>0.42918454935622319</v>
      </c>
      <c r="R22" s="117">
        <v>0</v>
      </c>
      <c r="S22" s="118">
        <v>0</v>
      </c>
      <c r="T22" s="132">
        <v>0</v>
      </c>
      <c r="U22" s="133">
        <v>0</v>
      </c>
      <c r="V22" s="2"/>
      <c r="W22" s="2"/>
      <c r="X22" s="2"/>
      <c r="Y22" s="2"/>
      <c r="Z22" s="2"/>
      <c r="AA22" s="2"/>
      <c r="AB22" s="2"/>
      <c r="AC22" s="2"/>
      <c r="AD22" s="2"/>
      <c r="AE22" s="2"/>
      <c r="AF22" s="2"/>
    </row>
    <row r="23" spans="1:32" ht="19.5" customHeight="1">
      <c r="A23" s="33" t="s">
        <v>94</v>
      </c>
      <c r="B23" s="117">
        <v>0</v>
      </c>
      <c r="C23" s="118">
        <v>0</v>
      </c>
      <c r="D23" s="117">
        <v>3</v>
      </c>
      <c r="E23" s="118">
        <v>1.25</v>
      </c>
      <c r="F23" s="117">
        <v>1</v>
      </c>
      <c r="G23" s="118">
        <v>0.29673590504451042</v>
      </c>
      <c r="H23" s="117">
        <v>3</v>
      </c>
      <c r="I23" s="118">
        <v>0.71258907363420432</v>
      </c>
      <c r="J23" s="117">
        <v>0</v>
      </c>
      <c r="K23" s="118">
        <v>0</v>
      </c>
      <c r="L23" s="117">
        <v>0</v>
      </c>
      <c r="M23" s="118">
        <v>0</v>
      </c>
      <c r="N23" s="117">
        <v>2</v>
      </c>
      <c r="O23" s="118">
        <v>0.51282051282051277</v>
      </c>
      <c r="P23" s="117">
        <v>0</v>
      </c>
      <c r="Q23" s="118">
        <v>0</v>
      </c>
      <c r="R23" s="117">
        <v>0</v>
      </c>
      <c r="S23" s="118">
        <v>0</v>
      </c>
      <c r="T23" s="132">
        <v>0</v>
      </c>
      <c r="U23" s="133">
        <v>0</v>
      </c>
      <c r="V23" s="2"/>
      <c r="W23" s="2"/>
      <c r="X23" s="2"/>
      <c r="Y23" s="2"/>
      <c r="Z23" s="2"/>
      <c r="AA23" s="2"/>
      <c r="AB23" s="2"/>
      <c r="AC23" s="2"/>
      <c r="AD23" s="2"/>
      <c r="AE23" s="2"/>
      <c r="AF23" s="2"/>
    </row>
    <row r="24" spans="1:32" ht="19.5" customHeight="1">
      <c r="A24" s="33" t="s">
        <v>109</v>
      </c>
      <c r="B24" s="117">
        <v>1</v>
      </c>
      <c r="C24" s="118">
        <v>0.33783783783783783</v>
      </c>
      <c r="D24" s="117">
        <v>0</v>
      </c>
      <c r="E24" s="118">
        <v>0</v>
      </c>
      <c r="F24" s="117">
        <v>0</v>
      </c>
      <c r="G24" s="118">
        <v>0</v>
      </c>
      <c r="H24" s="117">
        <v>0</v>
      </c>
      <c r="I24" s="118">
        <v>0</v>
      </c>
      <c r="J24" s="117">
        <v>0</v>
      </c>
      <c r="K24" s="118">
        <v>0</v>
      </c>
      <c r="L24" s="117">
        <v>0</v>
      </c>
      <c r="M24" s="118">
        <v>0</v>
      </c>
      <c r="N24" s="117">
        <v>0</v>
      </c>
      <c r="O24" s="118">
        <v>0</v>
      </c>
      <c r="P24" s="117">
        <v>0</v>
      </c>
      <c r="Q24" s="118">
        <v>0</v>
      </c>
      <c r="R24" s="117">
        <v>0</v>
      </c>
      <c r="S24" s="118">
        <v>0</v>
      </c>
      <c r="T24" s="132">
        <v>0</v>
      </c>
      <c r="U24" s="133">
        <v>0</v>
      </c>
      <c r="V24" s="2"/>
      <c r="W24" s="2"/>
      <c r="X24" s="2"/>
      <c r="Y24" s="2"/>
      <c r="Z24" s="2"/>
      <c r="AA24" s="2"/>
      <c r="AB24" s="2"/>
      <c r="AC24" s="2"/>
      <c r="AD24" s="2"/>
      <c r="AE24" s="2"/>
      <c r="AF24" s="2"/>
    </row>
    <row r="25" spans="1:32" ht="19.5" customHeight="1">
      <c r="A25" s="13" t="s">
        <v>217</v>
      </c>
      <c r="B25" s="121">
        <v>123</v>
      </c>
      <c r="C25" s="122">
        <v>41.554054054054056</v>
      </c>
      <c r="D25" s="121">
        <v>113</v>
      </c>
      <c r="E25" s="122">
        <v>47.083333333333336</v>
      </c>
      <c r="F25" s="121">
        <v>162</v>
      </c>
      <c r="G25" s="122">
        <v>48.071216617210688</v>
      </c>
      <c r="H25" s="121">
        <v>171</v>
      </c>
      <c r="I25" s="122">
        <v>40.61757719714965</v>
      </c>
      <c r="J25" s="121">
        <v>206</v>
      </c>
      <c r="K25" s="122">
        <v>49.400479616306946</v>
      </c>
      <c r="L25" s="121">
        <v>254</v>
      </c>
      <c r="M25" s="122">
        <v>48.28897338403042</v>
      </c>
      <c r="N25" s="121">
        <v>162</v>
      </c>
      <c r="O25" s="122">
        <v>41.538461538461547</v>
      </c>
      <c r="P25" s="121">
        <v>154</v>
      </c>
      <c r="Q25" s="122">
        <v>33.047210300429199</v>
      </c>
      <c r="R25" s="121">
        <v>203</v>
      </c>
      <c r="S25" s="122">
        <v>30.163447251114434</v>
      </c>
      <c r="T25" s="134">
        <v>177</v>
      </c>
      <c r="U25" s="135">
        <v>18.672199170124486</v>
      </c>
      <c r="V25" s="2"/>
      <c r="W25" s="2"/>
      <c r="X25" s="2"/>
      <c r="Y25" s="2"/>
      <c r="Z25" s="2"/>
      <c r="AA25" s="2"/>
      <c r="AB25" s="2"/>
      <c r="AC25" s="2"/>
      <c r="AD25" s="2"/>
      <c r="AE25" s="2"/>
      <c r="AF25" s="2"/>
    </row>
    <row r="26" spans="1:32" ht="15.75" customHeight="1">
      <c r="A26" s="31" t="s">
        <v>456</v>
      </c>
      <c r="B26" s="31"/>
      <c r="C26" s="31"/>
      <c r="D26" s="31"/>
      <c r="E26" s="31"/>
      <c r="F26" s="31"/>
      <c r="G26" s="31"/>
      <c r="H26" s="31"/>
      <c r="I26" s="31"/>
      <c r="J26" s="31"/>
      <c r="K26" s="31"/>
      <c r="L26" s="31"/>
      <c r="M26" s="31"/>
      <c r="N26" s="2"/>
      <c r="O26" s="2"/>
      <c r="P26" s="2"/>
      <c r="Q26" s="2"/>
      <c r="R26" s="2"/>
      <c r="S26" s="2"/>
      <c r="T26" s="2"/>
      <c r="U26" s="2"/>
      <c r="V26" s="2"/>
      <c r="W26" s="2"/>
      <c r="X26" s="2"/>
      <c r="Y26" s="2"/>
      <c r="Z26" s="2"/>
      <c r="AA26" s="2"/>
      <c r="AB26" s="2"/>
      <c r="AC26" s="2"/>
      <c r="AD26" s="2"/>
      <c r="AE26" s="2"/>
      <c r="AF26" s="2"/>
    </row>
    <row r="27" spans="1:32" ht="15.75" customHeight="1">
      <c r="A27" s="256" t="s">
        <v>457</v>
      </c>
      <c r="B27" s="215"/>
      <c r="C27" s="215"/>
      <c r="D27" s="215"/>
      <c r="E27" s="215"/>
      <c r="F27" s="215"/>
      <c r="G27" s="215"/>
      <c r="H27" s="215"/>
      <c r="I27" s="215"/>
      <c r="J27" s="215"/>
      <c r="K27" s="215"/>
      <c r="L27" s="215"/>
      <c r="M27" s="215"/>
      <c r="N27" s="215"/>
      <c r="O27" s="215"/>
      <c r="P27" s="215"/>
      <c r="Q27" s="29"/>
      <c r="R27" s="136"/>
      <c r="S27" s="29"/>
      <c r="T27" s="136"/>
      <c r="U27" s="29"/>
      <c r="V27" s="29"/>
      <c r="W27" s="29"/>
      <c r="X27" s="29"/>
      <c r="Y27" s="29"/>
      <c r="Z27" s="29"/>
      <c r="AA27" s="29"/>
      <c r="AB27" s="29"/>
      <c r="AC27" s="29"/>
      <c r="AD27" s="29"/>
      <c r="AE27" s="29"/>
      <c r="AF27" s="29"/>
    </row>
    <row r="28" spans="1:32"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5.75" customHeight="1"/>
    <row r="229" spans="1:32" ht="15.75" customHeight="1"/>
    <row r="230" spans="1:32" ht="15.75" customHeight="1"/>
    <row r="231" spans="1:32" ht="15.75" customHeight="1"/>
    <row r="232" spans="1:32" ht="15.75" customHeight="1"/>
    <row r="233" spans="1:32" ht="15.75" customHeight="1"/>
    <row r="234" spans="1:32" ht="15.75" customHeight="1"/>
    <row r="235" spans="1:32" ht="15.75" customHeight="1"/>
    <row r="236" spans="1:32" ht="15.75" customHeight="1"/>
    <row r="237" spans="1:32" ht="15.75" customHeight="1"/>
    <row r="238" spans="1:32" ht="15.75" customHeight="1"/>
    <row r="239" spans="1:32" ht="15.75" customHeight="1"/>
    <row r="240" spans="1:3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ortState ref="A5:U21">
    <sortCondition descending="1" ref="T5:T21"/>
  </sortState>
  <mergeCells count="13">
    <mergeCell ref="A27:P27"/>
    <mergeCell ref="P2:Q2"/>
    <mergeCell ref="R2:S2"/>
    <mergeCell ref="A1:U1"/>
    <mergeCell ref="A2:A3"/>
    <mergeCell ref="B2:C2"/>
    <mergeCell ref="D2:E2"/>
    <mergeCell ref="F2:G2"/>
    <mergeCell ref="H2:I2"/>
    <mergeCell ref="J2:K2"/>
    <mergeCell ref="T2:U2"/>
    <mergeCell ref="L2:M2"/>
    <mergeCell ref="N2:O2"/>
  </mergeCells>
  <phoneticPr fontId="37" type="noConversion"/>
  <hyperlinks>
    <hyperlink ref="V1" location="'本篇表次'!A1" display="回本篇表次"/>
  </hyperlinks>
  <printOptions horizontalCentered="1"/>
  <pageMargins left="0.39370078740157483" right="0.39370078740157483" top="0.74803149606299213" bottom="0.74803149606299213"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B998"/>
  <sheetViews>
    <sheetView showGridLines="0" topLeftCell="F1" workbookViewId="0">
      <pane ySplit="5" topLeftCell="A6" activePane="bottomLeft" state="frozen"/>
      <selection sqref="A1:K1"/>
      <selection pane="bottomLeft" sqref="A1:K1"/>
    </sheetView>
  </sheetViews>
  <sheetFormatPr defaultColWidth="11.25" defaultRowHeight="15" customHeight="1"/>
  <cols>
    <col min="1" max="1" width="5.875" style="151" customWidth="1"/>
    <col min="2" max="16" width="7.625" style="151" customWidth="1"/>
    <col min="17" max="17" width="12.625" style="151" bestFit="1" customWidth="1"/>
    <col min="18" max="18" width="6.625" style="151" customWidth="1"/>
    <col min="19" max="28" width="5.375" style="151" customWidth="1"/>
    <col min="29" max="16384" width="11.25" style="151"/>
  </cols>
  <sheetData>
    <row r="1" spans="1:28" ht="30" customHeight="1">
      <c r="A1" s="216" t="s">
        <v>479</v>
      </c>
      <c r="B1" s="216"/>
      <c r="C1" s="216"/>
      <c r="D1" s="216"/>
      <c r="E1" s="215"/>
      <c r="F1" s="215"/>
      <c r="G1" s="215"/>
      <c r="H1" s="215"/>
      <c r="I1" s="215"/>
      <c r="J1" s="215"/>
      <c r="K1" s="215"/>
      <c r="L1" s="215"/>
      <c r="M1" s="215"/>
      <c r="N1" s="215"/>
      <c r="O1" s="215"/>
      <c r="P1" s="215"/>
      <c r="Q1" s="7" t="s">
        <v>0</v>
      </c>
      <c r="R1" s="2"/>
      <c r="S1" s="2"/>
      <c r="T1" s="2"/>
      <c r="U1" s="2"/>
      <c r="V1" s="2"/>
      <c r="W1" s="2"/>
      <c r="X1" s="2"/>
      <c r="Y1" s="2"/>
      <c r="Z1" s="2"/>
      <c r="AA1" s="2"/>
      <c r="AB1" s="2"/>
    </row>
    <row r="2" spans="1:28" ht="24.75" customHeight="1">
      <c r="A2" s="217"/>
      <c r="B2" s="217" t="s">
        <v>137</v>
      </c>
      <c r="C2" s="221"/>
      <c r="D2" s="221"/>
      <c r="E2" s="221"/>
      <c r="F2" s="221"/>
      <c r="G2" s="221"/>
      <c r="H2" s="222" t="s">
        <v>138</v>
      </c>
      <c r="I2" s="223"/>
      <c r="J2" s="223"/>
      <c r="K2" s="223"/>
      <c r="L2" s="223"/>
      <c r="M2" s="223"/>
      <c r="N2" s="223"/>
      <c r="O2" s="223"/>
      <c r="P2" s="223"/>
      <c r="Q2" s="2"/>
      <c r="R2" s="2"/>
      <c r="S2" s="2"/>
      <c r="T2" s="2"/>
      <c r="U2" s="2"/>
      <c r="V2" s="2"/>
      <c r="W2" s="2"/>
      <c r="X2" s="2"/>
      <c r="Y2" s="2"/>
      <c r="Z2" s="2"/>
      <c r="AA2" s="2"/>
      <c r="AB2" s="2"/>
    </row>
    <row r="3" spans="1:28" ht="22.5" customHeight="1">
      <c r="A3" s="215"/>
      <c r="B3" s="225" t="s">
        <v>140</v>
      </c>
      <c r="C3" s="223"/>
      <c r="D3" s="223"/>
      <c r="E3" s="225" t="s">
        <v>141</v>
      </c>
      <c r="F3" s="223"/>
      <c r="G3" s="223"/>
      <c r="H3" s="225" t="s">
        <v>142</v>
      </c>
      <c r="I3" s="223"/>
      <c r="J3" s="223"/>
      <c r="K3" s="225" t="s">
        <v>143</v>
      </c>
      <c r="L3" s="223"/>
      <c r="M3" s="223"/>
      <c r="N3" s="225" t="s">
        <v>144</v>
      </c>
      <c r="O3" s="223"/>
      <c r="P3" s="223"/>
      <c r="Q3" s="2"/>
      <c r="R3" s="2"/>
      <c r="S3" s="2"/>
      <c r="T3" s="2"/>
      <c r="U3" s="2"/>
      <c r="V3" s="2"/>
      <c r="W3" s="2"/>
      <c r="X3" s="2"/>
      <c r="Y3" s="2"/>
      <c r="Z3" s="2"/>
      <c r="AA3" s="2"/>
      <c r="AB3" s="2"/>
    </row>
    <row r="4" spans="1:28" ht="22.5" customHeight="1">
      <c r="A4" s="215"/>
      <c r="B4" s="152" t="s">
        <v>145</v>
      </c>
      <c r="C4" s="225" t="s">
        <v>477</v>
      </c>
      <c r="D4" s="223"/>
      <c r="E4" s="152" t="s">
        <v>145</v>
      </c>
      <c r="F4" s="225" t="s">
        <v>477</v>
      </c>
      <c r="G4" s="223"/>
      <c r="H4" s="152" t="s">
        <v>145</v>
      </c>
      <c r="I4" s="225" t="s">
        <v>477</v>
      </c>
      <c r="J4" s="223"/>
      <c r="K4" s="152" t="s">
        <v>145</v>
      </c>
      <c r="L4" s="225" t="s">
        <v>477</v>
      </c>
      <c r="M4" s="223"/>
      <c r="N4" s="152" t="s">
        <v>145</v>
      </c>
      <c r="O4" s="225" t="s">
        <v>477</v>
      </c>
      <c r="P4" s="223"/>
      <c r="Q4" s="2"/>
      <c r="R4" s="2"/>
      <c r="S4" s="2"/>
      <c r="T4" s="2"/>
      <c r="U4" s="2"/>
      <c r="V4" s="2"/>
      <c r="W4" s="2"/>
      <c r="X4" s="2"/>
      <c r="Y4" s="2"/>
      <c r="Z4" s="2"/>
      <c r="AA4" s="2"/>
      <c r="AB4" s="2"/>
    </row>
    <row r="5" spans="1:28" ht="22.5" customHeight="1">
      <c r="B5" s="152" t="s">
        <v>9</v>
      </c>
      <c r="C5" s="153" t="s">
        <v>9</v>
      </c>
      <c r="D5" s="59" t="s">
        <v>10</v>
      </c>
      <c r="E5" s="152" t="s">
        <v>9</v>
      </c>
      <c r="F5" s="153" t="s">
        <v>9</v>
      </c>
      <c r="G5" s="59" t="s">
        <v>10</v>
      </c>
      <c r="H5" s="152" t="s">
        <v>9</v>
      </c>
      <c r="I5" s="153" t="s">
        <v>9</v>
      </c>
      <c r="J5" s="59" t="s">
        <v>10</v>
      </c>
      <c r="K5" s="152" t="s">
        <v>9</v>
      </c>
      <c r="L5" s="153" t="s">
        <v>9</v>
      </c>
      <c r="M5" s="59" t="s">
        <v>10</v>
      </c>
      <c r="N5" s="152" t="s">
        <v>9</v>
      </c>
      <c r="O5" s="153" t="s">
        <v>9</v>
      </c>
      <c r="P5" s="59" t="s">
        <v>10</v>
      </c>
      <c r="Q5" s="2"/>
      <c r="R5" s="2"/>
      <c r="S5" s="2"/>
      <c r="T5" s="2"/>
      <c r="U5" s="2"/>
      <c r="V5" s="2"/>
      <c r="W5" s="2"/>
      <c r="X5" s="2"/>
      <c r="Y5" s="2"/>
      <c r="Z5" s="2"/>
      <c r="AA5" s="2"/>
      <c r="AB5" s="2"/>
    </row>
    <row r="6" spans="1:28" ht="18.75" customHeight="1">
      <c r="A6" s="15" t="s">
        <v>12</v>
      </c>
      <c r="B6" s="19">
        <v>47191</v>
      </c>
      <c r="C6" s="19">
        <v>387</v>
      </c>
      <c r="D6" s="18">
        <f t="shared" ref="D6:D15" si="0">C6/B6*100</f>
        <v>0.82007162382657706</v>
      </c>
      <c r="E6" s="19">
        <v>8234</v>
      </c>
      <c r="F6" s="19">
        <v>337</v>
      </c>
      <c r="G6" s="18">
        <f t="shared" ref="G6:G15" si="1">F6/E6*100</f>
        <v>4.0927860092300223</v>
      </c>
      <c r="H6" s="19">
        <v>6715</v>
      </c>
      <c r="I6" s="19">
        <v>153</v>
      </c>
      <c r="J6" s="18">
        <f t="shared" ref="J6:J15" si="2">I6/H6*100</f>
        <v>2.278481012658228</v>
      </c>
      <c r="K6" s="19">
        <v>640</v>
      </c>
      <c r="L6" s="19">
        <v>1</v>
      </c>
      <c r="M6" s="18">
        <f t="shared" ref="M6:M14" si="3">L6/K6*100</f>
        <v>0.15625</v>
      </c>
      <c r="N6" s="19">
        <v>33949</v>
      </c>
      <c r="O6" s="16">
        <v>293</v>
      </c>
      <c r="P6" s="18">
        <f t="shared" ref="P6:P15" si="4">O6/N6*100</f>
        <v>0.86305929482458976</v>
      </c>
      <c r="Q6" s="62"/>
      <c r="R6" s="2"/>
      <c r="S6" s="50"/>
      <c r="T6" s="50"/>
      <c r="U6" s="50"/>
      <c r="V6" s="2"/>
      <c r="W6" s="2"/>
      <c r="X6" s="2"/>
      <c r="Y6" s="2"/>
      <c r="Z6" s="2"/>
      <c r="AA6" s="2"/>
      <c r="AB6" s="2"/>
    </row>
    <row r="7" spans="1:28" ht="18.75" customHeight="1">
      <c r="A7" s="15" t="s">
        <v>13</v>
      </c>
      <c r="B7" s="19">
        <v>42935</v>
      </c>
      <c r="C7" s="19">
        <v>431</v>
      </c>
      <c r="D7" s="18">
        <f t="shared" si="0"/>
        <v>1.003843018516362</v>
      </c>
      <c r="E7" s="19">
        <v>8963</v>
      </c>
      <c r="F7" s="19">
        <v>359</v>
      </c>
      <c r="G7" s="18">
        <f t="shared" si="1"/>
        <v>4.0053553497712819</v>
      </c>
      <c r="H7" s="19">
        <v>7714</v>
      </c>
      <c r="I7" s="19">
        <v>210</v>
      </c>
      <c r="J7" s="18">
        <f t="shared" si="2"/>
        <v>2.7223230490018149</v>
      </c>
      <c r="K7" s="19">
        <v>710</v>
      </c>
      <c r="L7" s="19">
        <v>0</v>
      </c>
      <c r="M7" s="19">
        <v>0</v>
      </c>
      <c r="N7" s="19">
        <v>34585</v>
      </c>
      <c r="O7" s="16">
        <v>308</v>
      </c>
      <c r="P7" s="18">
        <f t="shared" si="4"/>
        <v>0.89055949110886223</v>
      </c>
      <c r="Q7" s="62"/>
      <c r="R7" s="2"/>
      <c r="S7" s="50"/>
      <c r="T7" s="50"/>
      <c r="U7" s="50"/>
      <c r="V7" s="2"/>
      <c r="W7" s="2"/>
      <c r="X7" s="2"/>
      <c r="Y7" s="2"/>
      <c r="Z7" s="2"/>
      <c r="AA7" s="2"/>
      <c r="AB7" s="2"/>
    </row>
    <row r="8" spans="1:28" ht="18.75" customHeight="1">
      <c r="A8" s="15" t="s">
        <v>14</v>
      </c>
      <c r="B8" s="19">
        <v>46358</v>
      </c>
      <c r="C8" s="19">
        <v>579</v>
      </c>
      <c r="D8" s="18">
        <f t="shared" si="0"/>
        <v>1.2489753656326847</v>
      </c>
      <c r="E8" s="19">
        <v>8347</v>
      </c>
      <c r="F8" s="19">
        <v>381</v>
      </c>
      <c r="G8" s="18">
        <f t="shared" si="1"/>
        <v>4.5645141967173837</v>
      </c>
      <c r="H8" s="19">
        <v>6720</v>
      </c>
      <c r="I8" s="19">
        <v>229</v>
      </c>
      <c r="J8" s="18">
        <f t="shared" si="2"/>
        <v>3.4077380952380949</v>
      </c>
      <c r="K8" s="19">
        <v>620</v>
      </c>
      <c r="L8" s="19">
        <v>0</v>
      </c>
      <c r="M8" s="19">
        <v>0</v>
      </c>
      <c r="N8" s="19">
        <v>36294</v>
      </c>
      <c r="O8" s="16">
        <v>405</v>
      </c>
      <c r="P8" s="18">
        <f t="shared" si="4"/>
        <v>1.1158869234584228</v>
      </c>
      <c r="Q8" s="62"/>
      <c r="R8" s="2"/>
      <c r="S8" s="50"/>
      <c r="T8" s="50"/>
      <c r="U8" s="50"/>
      <c r="V8" s="2"/>
      <c r="W8" s="2"/>
      <c r="X8" s="2"/>
      <c r="Y8" s="2"/>
      <c r="Z8" s="2"/>
      <c r="AA8" s="2"/>
      <c r="AB8" s="2"/>
    </row>
    <row r="9" spans="1:28" ht="18.75" customHeight="1">
      <c r="A9" s="15" t="s">
        <v>15</v>
      </c>
      <c r="B9" s="19">
        <v>45507</v>
      </c>
      <c r="C9" s="19">
        <v>661</v>
      </c>
      <c r="D9" s="18">
        <f t="shared" si="0"/>
        <v>1.4525237875491683</v>
      </c>
      <c r="E9" s="19">
        <v>8649</v>
      </c>
      <c r="F9" s="19">
        <v>336</v>
      </c>
      <c r="G9" s="18">
        <f t="shared" si="1"/>
        <v>3.8848421782865072</v>
      </c>
      <c r="H9" s="19">
        <v>5011</v>
      </c>
      <c r="I9" s="19">
        <v>162</v>
      </c>
      <c r="J9" s="18">
        <f t="shared" si="2"/>
        <v>3.232887647176212</v>
      </c>
      <c r="K9" s="19">
        <v>481</v>
      </c>
      <c r="L9" s="19">
        <v>0</v>
      </c>
      <c r="M9" s="19">
        <v>0</v>
      </c>
      <c r="N9" s="19">
        <v>36161</v>
      </c>
      <c r="O9" s="16">
        <v>409</v>
      </c>
      <c r="P9" s="18">
        <f t="shared" si="4"/>
        <v>1.131052791681646</v>
      </c>
      <c r="Q9" s="62"/>
      <c r="R9" s="2"/>
      <c r="S9" s="50"/>
      <c r="T9" s="50"/>
      <c r="U9" s="50"/>
      <c r="V9" s="2"/>
      <c r="W9" s="2"/>
      <c r="X9" s="2"/>
      <c r="Y9" s="2"/>
      <c r="Z9" s="2"/>
      <c r="AA9" s="2"/>
      <c r="AB9" s="2"/>
    </row>
    <row r="10" spans="1:28" ht="18.75" customHeight="1">
      <c r="A10" s="15" t="s">
        <v>16</v>
      </c>
      <c r="B10" s="19">
        <v>42324</v>
      </c>
      <c r="C10" s="19">
        <v>730</v>
      </c>
      <c r="D10" s="18">
        <f t="shared" si="0"/>
        <v>1.7247897174180133</v>
      </c>
      <c r="E10" s="19">
        <v>8144</v>
      </c>
      <c r="F10" s="19">
        <v>415</v>
      </c>
      <c r="G10" s="18">
        <f t="shared" si="1"/>
        <v>5.0957760314341849</v>
      </c>
      <c r="H10" s="19">
        <v>3786</v>
      </c>
      <c r="I10" s="19">
        <v>205</v>
      </c>
      <c r="J10" s="18">
        <f t="shared" si="2"/>
        <v>5.4146856840993127</v>
      </c>
      <c r="K10" s="19">
        <v>397</v>
      </c>
      <c r="L10" s="19">
        <v>0</v>
      </c>
      <c r="M10" s="19">
        <v>0</v>
      </c>
      <c r="N10" s="19">
        <v>34771</v>
      </c>
      <c r="O10" s="16">
        <v>507</v>
      </c>
      <c r="P10" s="18">
        <f t="shared" si="4"/>
        <v>1.4581116447614391</v>
      </c>
      <c r="Q10" s="62"/>
      <c r="R10" s="2"/>
      <c r="S10" s="50"/>
      <c r="T10" s="50"/>
      <c r="U10" s="50"/>
      <c r="V10" s="2"/>
      <c r="W10" s="2"/>
      <c r="X10" s="2"/>
      <c r="Y10" s="2"/>
      <c r="Z10" s="2"/>
      <c r="AA10" s="2"/>
      <c r="AB10" s="2"/>
    </row>
    <row r="11" spans="1:28" ht="18.75" customHeight="1">
      <c r="A11" s="15" t="s">
        <v>17</v>
      </c>
      <c r="B11" s="19">
        <v>39577</v>
      </c>
      <c r="C11" s="19">
        <v>719</v>
      </c>
      <c r="D11" s="18">
        <f t="shared" si="0"/>
        <v>1.8167117265078203</v>
      </c>
      <c r="E11" s="19">
        <v>7401</v>
      </c>
      <c r="F11" s="19">
        <v>342</v>
      </c>
      <c r="G11" s="18">
        <f t="shared" si="1"/>
        <v>4.6209971625456019</v>
      </c>
      <c r="H11" s="19">
        <v>3681</v>
      </c>
      <c r="I11" s="19">
        <v>247</v>
      </c>
      <c r="J11" s="18">
        <f t="shared" si="2"/>
        <v>6.7101331160010869</v>
      </c>
      <c r="K11" s="19">
        <v>346</v>
      </c>
      <c r="L11" s="19">
        <v>0</v>
      </c>
      <c r="M11" s="19">
        <v>0</v>
      </c>
      <c r="N11" s="19">
        <v>32547</v>
      </c>
      <c r="O11" s="16">
        <v>463</v>
      </c>
      <c r="P11" s="18">
        <f t="shared" si="4"/>
        <v>1.4225581466801855</v>
      </c>
      <c r="Q11" s="62"/>
      <c r="R11" s="58"/>
      <c r="S11" s="50"/>
      <c r="T11" s="50"/>
      <c r="U11" s="50"/>
      <c r="V11" s="2"/>
      <c r="W11" s="2"/>
      <c r="X11" s="2"/>
      <c r="Y11" s="2"/>
      <c r="Z11" s="2"/>
      <c r="AA11" s="2"/>
      <c r="AB11" s="2"/>
    </row>
    <row r="12" spans="1:28" ht="18.75" customHeight="1">
      <c r="A12" s="15" t="s">
        <v>24</v>
      </c>
      <c r="B12" s="19">
        <v>33753</v>
      </c>
      <c r="C12" s="19">
        <v>671</v>
      </c>
      <c r="D12" s="18">
        <f t="shared" si="0"/>
        <v>1.9879714395757413</v>
      </c>
      <c r="E12" s="19">
        <v>6673</v>
      </c>
      <c r="F12" s="19">
        <v>271</v>
      </c>
      <c r="G12" s="18">
        <f t="shared" si="1"/>
        <v>4.0611419151805785</v>
      </c>
      <c r="H12" s="19">
        <v>12562</v>
      </c>
      <c r="I12" s="19">
        <v>262</v>
      </c>
      <c r="J12" s="18">
        <f t="shared" si="2"/>
        <v>2.0856551504537491</v>
      </c>
      <c r="K12" s="19">
        <v>2208</v>
      </c>
      <c r="L12" s="19">
        <v>0</v>
      </c>
      <c r="M12" s="19">
        <v>0</v>
      </c>
      <c r="N12" s="19">
        <v>25221</v>
      </c>
      <c r="O12" s="16">
        <v>365</v>
      </c>
      <c r="P12" s="18">
        <f t="shared" si="4"/>
        <v>1.4472066928353355</v>
      </c>
      <c r="Q12" s="62"/>
      <c r="R12" s="58"/>
      <c r="S12" s="50"/>
      <c r="T12" s="50"/>
      <c r="U12" s="50"/>
      <c r="V12" s="2"/>
      <c r="W12" s="2"/>
      <c r="X12" s="2"/>
      <c r="Y12" s="2"/>
      <c r="Z12" s="2"/>
      <c r="AA12" s="2"/>
      <c r="AB12" s="2"/>
    </row>
    <row r="13" spans="1:28" ht="18.75" customHeight="1">
      <c r="A13" s="22" t="s">
        <v>19</v>
      </c>
      <c r="B13" s="19">
        <v>35790</v>
      </c>
      <c r="C13" s="19">
        <v>821</v>
      </c>
      <c r="D13" s="18">
        <f t="shared" si="0"/>
        <v>2.2939368538697957</v>
      </c>
      <c r="E13" s="19">
        <v>6876</v>
      </c>
      <c r="F13" s="19">
        <v>302</v>
      </c>
      <c r="G13" s="18">
        <f t="shared" si="1"/>
        <v>4.3920884235020354</v>
      </c>
      <c r="H13" s="19">
        <v>13499</v>
      </c>
      <c r="I13" s="19">
        <v>312</v>
      </c>
      <c r="J13" s="18">
        <f t="shared" si="2"/>
        <v>2.3112823172086823</v>
      </c>
      <c r="K13" s="19">
        <v>1641</v>
      </c>
      <c r="L13" s="19">
        <v>0</v>
      </c>
      <c r="M13" s="19">
        <v>0</v>
      </c>
      <c r="N13" s="19">
        <v>30196</v>
      </c>
      <c r="O13" s="16">
        <v>423</v>
      </c>
      <c r="P13" s="18">
        <f t="shared" si="4"/>
        <v>1.4008477944098556</v>
      </c>
      <c r="Q13" s="62"/>
      <c r="R13" s="58"/>
      <c r="S13" s="50"/>
      <c r="T13" s="50"/>
      <c r="U13" s="50"/>
      <c r="V13" s="2"/>
      <c r="W13" s="2"/>
      <c r="X13" s="2"/>
      <c r="Y13" s="2"/>
      <c r="Z13" s="2"/>
      <c r="AA13" s="2"/>
      <c r="AB13" s="2"/>
    </row>
    <row r="14" spans="1:28" ht="18.75" customHeight="1">
      <c r="A14" s="15" t="s">
        <v>154</v>
      </c>
      <c r="B14" s="63">
        <v>34069</v>
      </c>
      <c r="C14" s="19">
        <v>833</v>
      </c>
      <c r="D14" s="18">
        <f t="shared" si="0"/>
        <v>2.4450380110951304</v>
      </c>
      <c r="E14" s="63">
        <v>8701</v>
      </c>
      <c r="F14" s="19">
        <v>495</v>
      </c>
      <c r="G14" s="18">
        <f t="shared" si="1"/>
        <v>5.6890012642225036</v>
      </c>
      <c r="H14" s="63">
        <v>9042</v>
      </c>
      <c r="I14" s="19">
        <v>226</v>
      </c>
      <c r="J14" s="18">
        <f t="shared" si="2"/>
        <v>2.49944702499447</v>
      </c>
      <c r="K14" s="63">
        <v>1094</v>
      </c>
      <c r="L14" s="19">
        <v>1</v>
      </c>
      <c r="M14" s="18">
        <f t="shared" si="3"/>
        <v>9.1407678244972576E-2</v>
      </c>
      <c r="N14" s="63">
        <v>31763</v>
      </c>
      <c r="O14" s="16">
        <v>533</v>
      </c>
      <c r="P14" s="18">
        <f t="shared" si="4"/>
        <v>1.6780530806284042</v>
      </c>
      <c r="Q14" s="62"/>
      <c r="R14" s="58"/>
      <c r="S14" s="50"/>
      <c r="T14" s="50"/>
      <c r="U14" s="50"/>
      <c r="V14" s="2"/>
      <c r="W14" s="2"/>
      <c r="X14" s="2"/>
      <c r="Y14" s="2"/>
      <c r="Z14" s="2"/>
      <c r="AA14" s="2"/>
      <c r="AB14" s="2"/>
    </row>
    <row r="15" spans="1:28" s="172" customFormat="1" ht="18.75" customHeight="1">
      <c r="A15" s="177" t="s">
        <v>21</v>
      </c>
      <c r="B15" s="178">
        <v>32942</v>
      </c>
      <c r="C15" s="179">
        <v>754</v>
      </c>
      <c r="D15" s="205">
        <f t="shared" si="0"/>
        <v>2.2888713496448303</v>
      </c>
      <c r="E15" s="178">
        <v>10737</v>
      </c>
      <c r="F15" s="179">
        <v>909</v>
      </c>
      <c r="G15" s="205">
        <f t="shared" si="1"/>
        <v>8.4660519698239725</v>
      </c>
      <c r="H15" s="181">
        <v>6736</v>
      </c>
      <c r="I15" s="179">
        <v>162</v>
      </c>
      <c r="J15" s="205">
        <f t="shared" si="2"/>
        <v>2.4049881235154396</v>
      </c>
      <c r="K15" s="178">
        <v>808</v>
      </c>
      <c r="L15" s="179">
        <v>0</v>
      </c>
      <c r="M15" s="179">
        <v>0</v>
      </c>
      <c r="N15" s="178">
        <v>33119</v>
      </c>
      <c r="O15" s="182">
        <v>652</v>
      </c>
      <c r="P15" s="205">
        <f t="shared" si="4"/>
        <v>1.9686584739877413</v>
      </c>
      <c r="Q15" s="183"/>
      <c r="R15" s="184"/>
      <c r="S15" s="185"/>
      <c r="T15" s="185"/>
      <c r="U15" s="185"/>
      <c r="V15" s="186"/>
      <c r="W15" s="186"/>
      <c r="X15" s="186"/>
      <c r="Y15" s="186"/>
      <c r="Z15" s="186"/>
      <c r="AA15" s="186"/>
      <c r="AB15" s="186"/>
    </row>
    <row r="16" spans="1:28" ht="15.75">
      <c r="A16" s="233" t="s">
        <v>135</v>
      </c>
      <c r="B16" s="233"/>
      <c r="C16" s="233"/>
      <c r="D16" s="233"/>
      <c r="E16" s="221"/>
      <c r="F16" s="221"/>
      <c r="G16" s="221"/>
      <c r="H16" s="221"/>
      <c r="I16" s="221"/>
      <c r="J16" s="221"/>
      <c r="K16" s="221"/>
      <c r="L16" s="221"/>
      <c r="M16" s="221"/>
      <c r="N16" s="221"/>
      <c r="O16" s="221"/>
      <c r="P16" s="221"/>
      <c r="Q16" s="62"/>
      <c r="R16" s="29"/>
      <c r="S16" s="29"/>
      <c r="T16" s="29"/>
      <c r="U16" s="29"/>
      <c r="V16" s="29"/>
      <c r="W16" s="29"/>
      <c r="X16" s="29"/>
      <c r="Y16" s="29"/>
      <c r="Z16" s="29"/>
      <c r="AA16" s="29"/>
      <c r="AB16" s="29"/>
    </row>
    <row r="17" spans="1:28" ht="38.25" customHeight="1">
      <c r="A17" s="234" t="s">
        <v>478</v>
      </c>
      <c r="B17" s="234"/>
      <c r="C17" s="234"/>
      <c r="D17" s="234"/>
      <c r="E17" s="215"/>
      <c r="F17" s="215"/>
      <c r="G17" s="215"/>
      <c r="H17" s="215"/>
      <c r="I17" s="215"/>
      <c r="J17" s="215"/>
      <c r="K17" s="215"/>
      <c r="L17" s="215"/>
      <c r="M17" s="215"/>
      <c r="N17" s="215"/>
      <c r="O17" s="215"/>
      <c r="P17" s="215"/>
      <c r="Q17" s="62"/>
      <c r="R17" s="30"/>
      <c r="S17" s="30"/>
      <c r="T17" s="30"/>
      <c r="U17" s="30"/>
      <c r="V17" s="30"/>
      <c r="W17" s="30"/>
      <c r="X17" s="30"/>
      <c r="Y17" s="30"/>
      <c r="Z17" s="30"/>
      <c r="AA17" s="30"/>
      <c r="AB17" s="30"/>
    </row>
    <row r="18" spans="1:28" ht="15.75">
      <c r="A18" s="2"/>
      <c r="B18" s="2"/>
      <c r="C18" s="2"/>
      <c r="D18" s="2"/>
      <c r="E18" s="2"/>
      <c r="F18" s="2"/>
      <c r="G18" s="58"/>
      <c r="H18" s="58"/>
      <c r="I18" s="2"/>
      <c r="J18" s="58"/>
      <c r="K18" s="58"/>
      <c r="L18" s="2"/>
      <c r="M18" s="58"/>
      <c r="N18" s="58"/>
      <c r="O18" s="2"/>
      <c r="P18" s="58"/>
      <c r="Q18" s="2"/>
      <c r="R18" s="2"/>
      <c r="S18" s="2"/>
      <c r="T18" s="2"/>
      <c r="U18" s="2"/>
      <c r="V18" s="2"/>
      <c r="W18" s="2"/>
      <c r="X18" s="2"/>
      <c r="Y18" s="2"/>
      <c r="Z18" s="2"/>
      <c r="AA18" s="2"/>
      <c r="AB18" s="2"/>
    </row>
    <row r="19" spans="1:28" ht="15.75">
      <c r="A19" s="2"/>
      <c r="B19" s="2"/>
      <c r="C19" s="2"/>
      <c r="D19" s="2"/>
      <c r="E19" s="2"/>
      <c r="F19" s="2"/>
      <c r="G19" s="58"/>
      <c r="H19" s="58"/>
      <c r="I19" s="2"/>
      <c r="J19" s="58"/>
      <c r="K19" s="58"/>
      <c r="L19" s="2"/>
      <c r="M19" s="58"/>
      <c r="N19" s="58"/>
      <c r="O19" s="2"/>
      <c r="P19" s="58"/>
      <c r="Q19" s="2"/>
      <c r="R19" s="2"/>
      <c r="S19" s="2"/>
      <c r="T19" s="2"/>
      <c r="U19" s="2"/>
      <c r="V19" s="2"/>
      <c r="W19" s="2"/>
      <c r="X19" s="2"/>
      <c r="Y19" s="2"/>
      <c r="Z19" s="2"/>
      <c r="AA19" s="2"/>
      <c r="AB19" s="2"/>
    </row>
    <row r="20" spans="1:28" ht="15.75">
      <c r="A20" s="2"/>
      <c r="B20" s="2"/>
      <c r="C20" s="2"/>
      <c r="D20" s="2"/>
      <c r="E20" s="2"/>
      <c r="F20" s="2"/>
      <c r="G20" s="58"/>
      <c r="H20" s="58"/>
      <c r="I20" s="2"/>
      <c r="J20" s="58"/>
      <c r="K20" s="58"/>
      <c r="L20" s="2"/>
      <c r="M20" s="58"/>
      <c r="N20" s="58"/>
      <c r="O20" s="2"/>
      <c r="P20" s="58"/>
      <c r="Q20" s="2"/>
      <c r="R20" s="2"/>
      <c r="S20" s="2"/>
      <c r="T20" s="2"/>
      <c r="U20" s="2"/>
      <c r="V20" s="2"/>
      <c r="W20" s="2"/>
      <c r="X20" s="2"/>
      <c r="Y20" s="2"/>
      <c r="Z20" s="2"/>
      <c r="AA20" s="2"/>
      <c r="AB20" s="2"/>
    </row>
    <row r="21" spans="1:28" ht="15.75" customHeight="1">
      <c r="A21" s="2"/>
      <c r="B21" s="2"/>
      <c r="C21" s="2"/>
      <c r="D21" s="2"/>
      <c r="E21" s="2"/>
      <c r="F21" s="2"/>
      <c r="G21" s="58"/>
      <c r="H21" s="58"/>
      <c r="I21" s="2"/>
      <c r="J21" s="58"/>
      <c r="K21" s="58"/>
      <c r="L21" s="2"/>
      <c r="M21" s="58"/>
      <c r="N21" s="58"/>
      <c r="O21" s="2"/>
      <c r="P21" s="58"/>
      <c r="Q21" s="2"/>
      <c r="R21" s="2"/>
      <c r="S21" s="2"/>
      <c r="T21" s="2"/>
      <c r="U21" s="2"/>
      <c r="V21" s="2"/>
      <c r="W21" s="2"/>
      <c r="X21" s="2"/>
      <c r="Y21" s="2"/>
      <c r="Z21" s="2"/>
      <c r="AA21" s="2"/>
      <c r="AB21" s="2"/>
    </row>
    <row r="22" spans="1:28" ht="15.75" customHeight="1">
      <c r="A22" s="2"/>
      <c r="B22" s="2"/>
      <c r="C22" s="2"/>
      <c r="D22" s="2"/>
      <c r="E22" s="2"/>
      <c r="F22" s="2"/>
      <c r="G22" s="58"/>
      <c r="H22" s="58"/>
      <c r="I22" s="2"/>
      <c r="J22" s="58"/>
      <c r="K22" s="58"/>
      <c r="L22" s="2"/>
      <c r="M22" s="58"/>
      <c r="N22" s="58"/>
      <c r="O22" s="2"/>
      <c r="P22" s="58"/>
      <c r="Q22" s="2"/>
      <c r="R22" s="2"/>
      <c r="S22" s="2"/>
      <c r="T22" s="2"/>
      <c r="U22" s="2"/>
      <c r="V22" s="2"/>
      <c r="W22" s="2"/>
      <c r="X22" s="2"/>
      <c r="Y22" s="2"/>
      <c r="Z22" s="2"/>
      <c r="AA22" s="2"/>
      <c r="AB22" s="2"/>
    </row>
    <row r="23" spans="1:28" ht="15.75" customHeight="1">
      <c r="A23" s="2"/>
      <c r="B23" s="2"/>
      <c r="C23" s="2"/>
      <c r="D23" s="2"/>
      <c r="E23" s="2"/>
      <c r="F23" s="2"/>
      <c r="G23" s="58"/>
      <c r="H23" s="58"/>
      <c r="I23" s="2"/>
      <c r="J23" s="58"/>
      <c r="K23" s="58"/>
      <c r="L23" s="2"/>
      <c r="M23" s="58"/>
      <c r="N23" s="58"/>
      <c r="O23" s="2"/>
      <c r="P23" s="58"/>
      <c r="Q23" s="2"/>
      <c r="R23" s="2"/>
      <c r="S23" s="2"/>
      <c r="T23" s="2"/>
      <c r="U23" s="2"/>
      <c r="V23" s="2"/>
      <c r="W23" s="2"/>
      <c r="X23" s="2"/>
      <c r="Y23" s="2"/>
      <c r="Z23" s="2"/>
      <c r="AA23" s="2"/>
      <c r="AB23" s="2"/>
    </row>
    <row r="24" spans="1:28" ht="15.75" customHeight="1">
      <c r="A24" s="2"/>
      <c r="B24" s="2"/>
      <c r="C24" s="2"/>
      <c r="D24" s="2"/>
      <c r="E24" s="2"/>
      <c r="F24" s="2"/>
      <c r="G24" s="58"/>
      <c r="H24" s="58"/>
      <c r="I24" s="2"/>
      <c r="J24" s="58"/>
      <c r="K24" s="58"/>
      <c r="L24" s="2"/>
      <c r="M24" s="58"/>
      <c r="N24" s="58"/>
      <c r="O24" s="2"/>
      <c r="P24" s="58"/>
      <c r="Q24" s="2"/>
      <c r="R24" s="2"/>
      <c r="S24" s="2"/>
      <c r="T24" s="2"/>
      <c r="U24" s="2"/>
      <c r="V24" s="2"/>
      <c r="W24" s="2"/>
      <c r="X24" s="2"/>
      <c r="Y24" s="2"/>
      <c r="Z24" s="2"/>
      <c r="AA24" s="2"/>
      <c r="AB24" s="2"/>
    </row>
    <row r="25" spans="1:28" ht="15.75" customHeight="1">
      <c r="A25" s="2"/>
      <c r="B25" s="2"/>
      <c r="C25" s="2"/>
      <c r="D25" s="2"/>
      <c r="E25" s="2"/>
      <c r="F25" s="2"/>
      <c r="G25" s="58"/>
      <c r="H25" s="58"/>
      <c r="I25" s="2"/>
      <c r="J25" s="58"/>
      <c r="K25" s="58"/>
      <c r="L25" s="2"/>
      <c r="M25" s="58"/>
      <c r="N25" s="58"/>
      <c r="O25" s="2"/>
      <c r="P25" s="58"/>
      <c r="Q25" s="2"/>
      <c r="R25" s="2"/>
      <c r="S25" s="2"/>
      <c r="T25" s="2"/>
      <c r="U25" s="2"/>
      <c r="V25" s="2"/>
      <c r="W25" s="2"/>
      <c r="X25" s="2"/>
      <c r="Y25" s="2"/>
      <c r="Z25" s="2"/>
      <c r="AA25" s="2"/>
      <c r="AB25" s="2"/>
    </row>
    <row r="26" spans="1:28" ht="15.75" customHeight="1">
      <c r="A26" s="2"/>
      <c r="B26" s="2"/>
      <c r="C26" s="2"/>
      <c r="D26" s="2"/>
      <c r="E26" s="2"/>
      <c r="F26" s="2"/>
      <c r="G26" s="58"/>
      <c r="H26" s="58"/>
      <c r="I26" s="2"/>
      <c r="J26" s="58"/>
      <c r="K26" s="58"/>
      <c r="L26" s="2"/>
      <c r="M26" s="58"/>
      <c r="N26" s="58"/>
      <c r="O26" s="2"/>
      <c r="P26" s="58"/>
      <c r="Q26" s="2"/>
      <c r="R26" s="2"/>
      <c r="S26" s="2"/>
      <c r="T26" s="2"/>
      <c r="U26" s="2"/>
      <c r="V26" s="2"/>
      <c r="W26" s="2"/>
      <c r="X26" s="2"/>
      <c r="Y26" s="2"/>
      <c r="Z26" s="2"/>
      <c r="AA26" s="2"/>
      <c r="AB26" s="2"/>
    </row>
    <row r="27" spans="1:28" ht="15.75" customHeight="1">
      <c r="A27" s="2"/>
      <c r="B27" s="2"/>
      <c r="C27" s="2"/>
      <c r="D27" s="2"/>
      <c r="E27" s="2"/>
      <c r="F27" s="2"/>
      <c r="G27" s="58"/>
      <c r="H27" s="58"/>
      <c r="I27" s="2"/>
      <c r="J27" s="58"/>
      <c r="K27" s="58"/>
      <c r="L27" s="2"/>
      <c r="M27" s="58"/>
      <c r="N27" s="58"/>
      <c r="O27" s="2"/>
      <c r="P27" s="58"/>
      <c r="Q27" s="2"/>
      <c r="R27" s="2"/>
      <c r="S27" s="2"/>
      <c r="T27" s="2"/>
      <c r="U27" s="2"/>
      <c r="V27" s="2"/>
      <c r="W27" s="2"/>
      <c r="X27" s="2"/>
      <c r="Y27" s="2"/>
      <c r="Z27" s="2"/>
      <c r="AA27" s="2"/>
      <c r="AB27" s="2"/>
    </row>
    <row r="28" spans="1:28" ht="15.75" customHeight="1">
      <c r="A28" s="2"/>
      <c r="B28" s="2"/>
      <c r="C28" s="2"/>
      <c r="D28" s="2"/>
      <c r="E28" s="2"/>
      <c r="F28" s="2"/>
      <c r="G28" s="58"/>
      <c r="H28" s="58"/>
      <c r="I28" s="2"/>
      <c r="J28" s="58"/>
      <c r="K28" s="58"/>
      <c r="L28" s="2"/>
      <c r="M28" s="58"/>
      <c r="N28" s="58"/>
      <c r="O28" s="2"/>
      <c r="P28" s="58"/>
      <c r="Q28" s="2"/>
      <c r="R28" s="2"/>
      <c r="S28" s="2"/>
      <c r="T28" s="2"/>
      <c r="U28" s="2"/>
      <c r="V28" s="2"/>
      <c r="W28" s="2"/>
      <c r="X28" s="2"/>
      <c r="Y28" s="2"/>
      <c r="Z28" s="2"/>
      <c r="AA28" s="2"/>
      <c r="AB28" s="2"/>
    </row>
    <row r="29" spans="1:28" ht="15.75" customHeight="1">
      <c r="A29" s="2"/>
      <c r="B29" s="2"/>
      <c r="C29" s="2"/>
      <c r="D29" s="2"/>
      <c r="E29" s="2"/>
      <c r="F29" s="2"/>
      <c r="G29" s="58"/>
      <c r="H29" s="58"/>
      <c r="I29" s="2"/>
      <c r="J29" s="58"/>
      <c r="K29" s="58"/>
      <c r="L29" s="2"/>
      <c r="M29" s="58"/>
      <c r="N29" s="58"/>
      <c r="O29" s="2"/>
      <c r="P29" s="58"/>
      <c r="Q29" s="2"/>
      <c r="R29" s="2"/>
      <c r="S29" s="2"/>
      <c r="T29" s="2"/>
      <c r="U29" s="2"/>
      <c r="V29" s="2"/>
      <c r="W29" s="2"/>
      <c r="X29" s="2"/>
      <c r="Y29" s="2"/>
      <c r="Z29" s="2"/>
      <c r="AA29" s="2"/>
      <c r="AB29" s="2"/>
    </row>
    <row r="30" spans="1:28" ht="15.75" customHeight="1">
      <c r="A30" s="2"/>
      <c r="B30" s="2"/>
      <c r="C30" s="2"/>
      <c r="D30" s="2"/>
      <c r="E30" s="2"/>
      <c r="F30" s="2"/>
      <c r="G30" s="58"/>
      <c r="H30" s="58"/>
      <c r="I30" s="2"/>
      <c r="J30" s="58"/>
      <c r="K30" s="58"/>
      <c r="L30" s="2"/>
      <c r="M30" s="58"/>
      <c r="N30" s="58"/>
      <c r="O30" s="2"/>
      <c r="P30" s="58"/>
      <c r="Q30" s="2"/>
      <c r="R30" s="2"/>
      <c r="S30" s="2"/>
      <c r="T30" s="2"/>
      <c r="U30" s="2"/>
      <c r="V30" s="2"/>
      <c r="W30" s="2"/>
      <c r="X30" s="2"/>
      <c r="Y30" s="2"/>
      <c r="Z30" s="2"/>
      <c r="AA30" s="2"/>
      <c r="AB30" s="2"/>
    </row>
    <row r="31" spans="1:28" ht="15.75" customHeight="1">
      <c r="A31" s="2"/>
      <c r="B31" s="2"/>
      <c r="C31" s="2"/>
      <c r="D31" s="2"/>
      <c r="E31" s="2"/>
      <c r="F31" s="2"/>
      <c r="G31" s="58"/>
      <c r="H31" s="58"/>
      <c r="I31" s="2"/>
      <c r="J31" s="58"/>
      <c r="K31" s="58"/>
      <c r="L31" s="2"/>
      <c r="M31" s="58"/>
      <c r="N31" s="58"/>
      <c r="O31" s="2"/>
      <c r="P31" s="58"/>
      <c r="Q31" s="2"/>
      <c r="R31" s="2"/>
      <c r="S31" s="2"/>
      <c r="T31" s="2"/>
      <c r="U31" s="2"/>
      <c r="V31" s="2"/>
      <c r="W31" s="2"/>
      <c r="X31" s="2"/>
      <c r="Y31" s="2"/>
      <c r="Z31" s="2"/>
      <c r="AA31" s="2"/>
      <c r="AB31" s="2"/>
    </row>
    <row r="32" spans="1:28" ht="15.75" customHeight="1">
      <c r="A32" s="2"/>
      <c r="B32" s="2"/>
      <c r="C32" s="2"/>
      <c r="D32" s="2"/>
      <c r="E32" s="2"/>
      <c r="F32" s="2"/>
      <c r="G32" s="58"/>
      <c r="H32" s="58"/>
      <c r="I32" s="2"/>
      <c r="J32" s="58"/>
      <c r="K32" s="58"/>
      <c r="L32" s="2"/>
      <c r="M32" s="58"/>
      <c r="N32" s="58"/>
      <c r="O32" s="2"/>
      <c r="P32" s="58"/>
      <c r="Q32" s="2"/>
      <c r="R32" s="2"/>
      <c r="S32" s="2"/>
      <c r="T32" s="2"/>
      <c r="U32" s="2"/>
      <c r="V32" s="2"/>
      <c r="W32" s="2"/>
      <c r="X32" s="2"/>
      <c r="Y32" s="2"/>
      <c r="Z32" s="2"/>
      <c r="AA32" s="2"/>
      <c r="AB32" s="2"/>
    </row>
    <row r="33" spans="1:28" ht="15.75" customHeight="1">
      <c r="A33" s="2"/>
      <c r="B33" s="2"/>
      <c r="C33" s="2"/>
      <c r="D33" s="2"/>
      <c r="E33" s="2"/>
      <c r="F33" s="2"/>
      <c r="G33" s="58"/>
      <c r="H33" s="58"/>
      <c r="I33" s="2"/>
      <c r="J33" s="58"/>
      <c r="K33" s="58"/>
      <c r="L33" s="2"/>
      <c r="M33" s="58"/>
      <c r="N33" s="58"/>
      <c r="O33" s="2"/>
      <c r="P33" s="58"/>
      <c r="Q33" s="2"/>
      <c r="R33" s="2"/>
      <c r="S33" s="2"/>
      <c r="T33" s="2"/>
      <c r="U33" s="2"/>
      <c r="V33" s="2"/>
      <c r="W33" s="2"/>
      <c r="X33" s="2"/>
      <c r="Y33" s="2"/>
      <c r="Z33" s="2"/>
      <c r="AA33" s="2"/>
      <c r="AB33" s="2"/>
    </row>
    <row r="34" spans="1:28" ht="15.75" customHeight="1">
      <c r="A34" s="2"/>
      <c r="B34" s="2"/>
      <c r="C34" s="2"/>
      <c r="D34" s="2"/>
      <c r="E34" s="2"/>
      <c r="F34" s="2"/>
      <c r="G34" s="58"/>
      <c r="H34" s="58"/>
      <c r="I34" s="2"/>
      <c r="J34" s="58"/>
      <c r="K34" s="58"/>
      <c r="L34" s="2"/>
      <c r="M34" s="58"/>
      <c r="N34" s="58"/>
      <c r="O34" s="2"/>
      <c r="P34" s="58"/>
      <c r="Q34" s="2"/>
      <c r="R34" s="2"/>
      <c r="S34" s="2"/>
      <c r="T34" s="2"/>
      <c r="U34" s="2"/>
      <c r="V34" s="2"/>
      <c r="W34" s="2"/>
      <c r="X34" s="2"/>
      <c r="Y34" s="2"/>
      <c r="Z34" s="2"/>
      <c r="AA34" s="2"/>
      <c r="AB34" s="2"/>
    </row>
    <row r="35" spans="1:28" ht="15.75" customHeight="1">
      <c r="A35" s="2"/>
      <c r="B35" s="2"/>
      <c r="C35" s="2"/>
      <c r="D35" s="2"/>
      <c r="E35" s="2"/>
      <c r="F35" s="2"/>
      <c r="G35" s="58"/>
      <c r="H35" s="58"/>
      <c r="I35" s="2"/>
      <c r="J35" s="58"/>
      <c r="K35" s="58"/>
      <c r="L35" s="2"/>
      <c r="M35" s="58"/>
      <c r="N35" s="58"/>
      <c r="O35" s="2"/>
      <c r="P35" s="58"/>
      <c r="Q35" s="2"/>
      <c r="R35" s="2"/>
      <c r="S35" s="2"/>
      <c r="T35" s="2"/>
      <c r="U35" s="2"/>
      <c r="V35" s="2"/>
      <c r="W35" s="2"/>
      <c r="X35" s="2"/>
      <c r="Y35" s="2"/>
      <c r="Z35" s="2"/>
      <c r="AA35" s="2"/>
      <c r="AB35" s="2"/>
    </row>
    <row r="36" spans="1:28" ht="15.75" customHeight="1">
      <c r="A36" s="2"/>
      <c r="B36" s="2"/>
      <c r="C36" s="2"/>
      <c r="D36" s="2"/>
      <c r="E36" s="2"/>
      <c r="F36" s="2"/>
      <c r="G36" s="58"/>
      <c r="H36" s="58"/>
      <c r="I36" s="2"/>
      <c r="J36" s="58"/>
      <c r="K36" s="58"/>
      <c r="L36" s="2"/>
      <c r="M36" s="58"/>
      <c r="N36" s="58"/>
      <c r="O36" s="2"/>
      <c r="P36" s="58"/>
      <c r="Q36" s="2"/>
      <c r="R36" s="2"/>
      <c r="S36" s="2"/>
      <c r="T36" s="2"/>
      <c r="U36" s="2"/>
      <c r="V36" s="2"/>
      <c r="W36" s="2"/>
      <c r="X36" s="2"/>
      <c r="Y36" s="2"/>
      <c r="Z36" s="2"/>
      <c r="AA36" s="2"/>
      <c r="AB36" s="2"/>
    </row>
    <row r="37" spans="1:28" ht="15.75" customHeight="1">
      <c r="A37" s="2"/>
      <c r="B37" s="2"/>
      <c r="C37" s="2"/>
      <c r="D37" s="2"/>
      <c r="E37" s="2"/>
      <c r="F37" s="2"/>
      <c r="G37" s="58"/>
      <c r="H37" s="58"/>
      <c r="I37" s="2"/>
      <c r="J37" s="58"/>
      <c r="K37" s="58"/>
      <c r="L37" s="2"/>
      <c r="M37" s="58"/>
      <c r="N37" s="58"/>
      <c r="O37" s="2"/>
      <c r="P37" s="58"/>
      <c r="Q37" s="2"/>
      <c r="R37" s="2"/>
      <c r="S37" s="2"/>
      <c r="T37" s="2"/>
      <c r="U37" s="2"/>
      <c r="V37" s="2"/>
      <c r="W37" s="2"/>
      <c r="X37" s="2"/>
      <c r="Y37" s="2"/>
      <c r="Z37" s="2"/>
      <c r="AA37" s="2"/>
      <c r="AB37" s="2"/>
    </row>
    <row r="38" spans="1:28" ht="15.75" customHeight="1">
      <c r="A38" s="2"/>
      <c r="B38" s="2"/>
      <c r="C38" s="2"/>
      <c r="D38" s="2"/>
      <c r="E38" s="2"/>
      <c r="F38" s="2"/>
      <c r="G38" s="58"/>
      <c r="H38" s="58"/>
      <c r="I38" s="2"/>
      <c r="J38" s="58"/>
      <c r="K38" s="58"/>
      <c r="L38" s="2"/>
      <c r="M38" s="58"/>
      <c r="N38" s="58"/>
      <c r="O38" s="2"/>
      <c r="P38" s="58"/>
      <c r="Q38" s="2"/>
      <c r="R38" s="2"/>
      <c r="S38" s="2"/>
      <c r="T38" s="2"/>
      <c r="U38" s="2"/>
      <c r="V38" s="2"/>
      <c r="W38" s="2"/>
      <c r="X38" s="2"/>
      <c r="Y38" s="2"/>
      <c r="Z38" s="2"/>
      <c r="AA38" s="2"/>
      <c r="AB38" s="2"/>
    </row>
    <row r="39" spans="1:28" ht="15.75" customHeight="1">
      <c r="A39" s="2"/>
      <c r="B39" s="2"/>
      <c r="C39" s="2"/>
      <c r="D39" s="2"/>
      <c r="E39" s="2"/>
      <c r="F39" s="2"/>
      <c r="G39" s="58"/>
      <c r="H39" s="58"/>
      <c r="I39" s="2"/>
      <c r="J39" s="58"/>
      <c r="K39" s="58"/>
      <c r="L39" s="2"/>
      <c r="M39" s="58"/>
      <c r="N39" s="58"/>
      <c r="O39" s="2"/>
      <c r="P39" s="58"/>
      <c r="Q39" s="2"/>
      <c r="R39" s="2"/>
      <c r="S39" s="2"/>
      <c r="T39" s="2"/>
      <c r="U39" s="2"/>
      <c r="V39" s="2"/>
      <c r="W39" s="2"/>
      <c r="X39" s="2"/>
      <c r="Y39" s="2"/>
      <c r="Z39" s="2"/>
      <c r="AA39" s="2"/>
      <c r="AB39" s="2"/>
    </row>
    <row r="40" spans="1:28" ht="15.75" customHeight="1">
      <c r="A40" s="2"/>
      <c r="B40" s="2"/>
      <c r="C40" s="2"/>
      <c r="D40" s="2"/>
      <c r="E40" s="2"/>
      <c r="F40" s="2"/>
      <c r="G40" s="58"/>
      <c r="H40" s="58"/>
      <c r="I40" s="2"/>
      <c r="J40" s="58"/>
      <c r="K40" s="58"/>
      <c r="L40" s="2"/>
      <c r="M40" s="58"/>
      <c r="N40" s="58"/>
      <c r="O40" s="2"/>
      <c r="P40" s="58"/>
      <c r="Q40" s="2"/>
      <c r="R40" s="2"/>
      <c r="S40" s="2"/>
      <c r="T40" s="2"/>
      <c r="U40" s="2"/>
      <c r="V40" s="2"/>
      <c r="W40" s="2"/>
      <c r="X40" s="2"/>
      <c r="Y40" s="2"/>
      <c r="Z40" s="2"/>
      <c r="AA40" s="2"/>
      <c r="AB40" s="2"/>
    </row>
    <row r="41" spans="1:28" ht="15.75" customHeight="1">
      <c r="A41" s="2"/>
      <c r="B41" s="2"/>
      <c r="C41" s="2"/>
      <c r="D41" s="2"/>
      <c r="E41" s="2"/>
      <c r="F41" s="2"/>
      <c r="G41" s="58"/>
      <c r="H41" s="58"/>
      <c r="I41" s="2"/>
      <c r="J41" s="58"/>
      <c r="K41" s="58"/>
      <c r="L41" s="2"/>
      <c r="M41" s="58"/>
      <c r="N41" s="58"/>
      <c r="O41" s="2"/>
      <c r="P41" s="58"/>
      <c r="Q41" s="2"/>
      <c r="R41" s="2"/>
      <c r="S41" s="2"/>
      <c r="T41" s="2"/>
      <c r="U41" s="2"/>
      <c r="V41" s="2"/>
      <c r="W41" s="2"/>
      <c r="X41" s="2"/>
      <c r="Y41" s="2"/>
      <c r="Z41" s="2"/>
      <c r="AA41" s="2"/>
      <c r="AB41" s="2"/>
    </row>
    <row r="42" spans="1:28" ht="15.75" customHeight="1">
      <c r="A42" s="2"/>
      <c r="B42" s="2"/>
      <c r="C42" s="2"/>
      <c r="D42" s="2"/>
      <c r="E42" s="2"/>
      <c r="F42" s="2"/>
      <c r="G42" s="58"/>
      <c r="H42" s="58"/>
      <c r="I42" s="2"/>
      <c r="J42" s="58"/>
      <c r="K42" s="58"/>
      <c r="L42" s="2"/>
      <c r="M42" s="58"/>
      <c r="N42" s="58"/>
      <c r="O42" s="2"/>
      <c r="P42" s="58"/>
      <c r="Q42" s="2"/>
      <c r="R42" s="2"/>
      <c r="S42" s="2"/>
      <c r="T42" s="2"/>
      <c r="U42" s="2"/>
      <c r="V42" s="2"/>
      <c r="W42" s="2"/>
      <c r="X42" s="2"/>
      <c r="Y42" s="2"/>
      <c r="Z42" s="2"/>
      <c r="AA42" s="2"/>
      <c r="AB42" s="2"/>
    </row>
    <row r="43" spans="1:28" ht="15.75" customHeight="1">
      <c r="A43" s="2"/>
      <c r="B43" s="2"/>
      <c r="C43" s="2"/>
      <c r="D43" s="2"/>
      <c r="E43" s="2"/>
      <c r="F43" s="2"/>
      <c r="G43" s="58"/>
      <c r="H43" s="58"/>
      <c r="I43" s="2"/>
      <c r="J43" s="58"/>
      <c r="K43" s="58"/>
      <c r="L43" s="2"/>
      <c r="M43" s="58"/>
      <c r="N43" s="58"/>
      <c r="O43" s="2"/>
      <c r="P43" s="58"/>
      <c r="Q43" s="2"/>
      <c r="R43" s="2"/>
      <c r="S43" s="2"/>
      <c r="T43" s="2"/>
      <c r="U43" s="2"/>
      <c r="V43" s="2"/>
      <c r="W43" s="2"/>
      <c r="X43" s="2"/>
      <c r="Y43" s="2"/>
      <c r="Z43" s="2"/>
      <c r="AA43" s="2"/>
      <c r="AB43" s="2"/>
    </row>
    <row r="44" spans="1:28" ht="15.75" customHeight="1">
      <c r="A44" s="2"/>
      <c r="B44" s="2"/>
      <c r="C44" s="2"/>
      <c r="D44" s="2"/>
      <c r="E44" s="2"/>
      <c r="F44" s="2"/>
      <c r="G44" s="58"/>
      <c r="H44" s="58"/>
      <c r="I44" s="2"/>
      <c r="J44" s="58"/>
      <c r="K44" s="58"/>
      <c r="L44" s="2"/>
      <c r="M44" s="58"/>
      <c r="N44" s="58"/>
      <c r="O44" s="2"/>
      <c r="P44" s="58"/>
      <c r="Q44" s="2"/>
      <c r="R44" s="2"/>
      <c r="S44" s="2"/>
      <c r="T44" s="2"/>
      <c r="U44" s="2"/>
      <c r="V44" s="2"/>
      <c r="W44" s="2"/>
      <c r="X44" s="2"/>
      <c r="Y44" s="2"/>
      <c r="Z44" s="2"/>
      <c r="AA44" s="2"/>
      <c r="AB44" s="2"/>
    </row>
    <row r="45" spans="1:28" ht="15.75" customHeight="1">
      <c r="A45" s="2"/>
      <c r="B45" s="2"/>
      <c r="C45" s="2"/>
      <c r="D45" s="2"/>
      <c r="E45" s="2"/>
      <c r="F45" s="2"/>
      <c r="G45" s="58"/>
      <c r="H45" s="58"/>
      <c r="I45" s="2"/>
      <c r="J45" s="58"/>
      <c r="K45" s="58"/>
      <c r="L45" s="2"/>
      <c r="M45" s="58"/>
      <c r="N45" s="58"/>
      <c r="O45" s="2"/>
      <c r="P45" s="58"/>
      <c r="Q45" s="2"/>
      <c r="R45" s="2"/>
      <c r="S45" s="2"/>
      <c r="T45" s="2"/>
      <c r="U45" s="2"/>
      <c r="V45" s="2"/>
      <c r="W45" s="2"/>
      <c r="X45" s="2"/>
      <c r="Y45" s="2"/>
      <c r="Z45" s="2"/>
      <c r="AA45" s="2"/>
      <c r="AB45" s="2"/>
    </row>
    <row r="46" spans="1:28" ht="15.75" customHeight="1">
      <c r="A46" s="2"/>
      <c r="B46" s="2"/>
      <c r="C46" s="2"/>
      <c r="D46" s="2"/>
      <c r="E46" s="2"/>
      <c r="F46" s="2"/>
      <c r="G46" s="58"/>
      <c r="H46" s="58"/>
      <c r="I46" s="2"/>
      <c r="J46" s="58"/>
      <c r="K46" s="58"/>
      <c r="L46" s="2"/>
      <c r="M46" s="58"/>
      <c r="N46" s="58"/>
      <c r="O46" s="2"/>
      <c r="P46" s="58"/>
      <c r="Q46" s="2"/>
      <c r="R46" s="2"/>
      <c r="S46" s="2"/>
      <c r="T46" s="2"/>
      <c r="U46" s="2"/>
      <c r="V46" s="2"/>
      <c r="W46" s="2"/>
      <c r="X46" s="2"/>
      <c r="Y46" s="2"/>
      <c r="Z46" s="2"/>
      <c r="AA46" s="2"/>
      <c r="AB46" s="2"/>
    </row>
    <row r="47" spans="1:28" ht="15.75" customHeight="1">
      <c r="A47" s="2"/>
      <c r="B47" s="2"/>
      <c r="C47" s="2"/>
      <c r="D47" s="2"/>
      <c r="E47" s="2"/>
      <c r="F47" s="2"/>
      <c r="G47" s="58"/>
      <c r="H47" s="58"/>
      <c r="I47" s="2"/>
      <c r="J47" s="58"/>
      <c r="K47" s="58"/>
      <c r="L47" s="2"/>
      <c r="M47" s="58"/>
      <c r="N47" s="58"/>
      <c r="O47" s="2"/>
      <c r="P47" s="58"/>
      <c r="Q47" s="2"/>
      <c r="R47" s="2"/>
      <c r="S47" s="2"/>
      <c r="T47" s="2"/>
      <c r="U47" s="2"/>
      <c r="V47" s="2"/>
      <c r="W47" s="2"/>
      <c r="X47" s="2"/>
      <c r="Y47" s="2"/>
      <c r="Z47" s="2"/>
      <c r="AA47" s="2"/>
      <c r="AB47" s="2"/>
    </row>
    <row r="48" spans="1:28" ht="15.75" customHeight="1">
      <c r="A48" s="2"/>
      <c r="B48" s="2"/>
      <c r="C48" s="2"/>
      <c r="D48" s="2"/>
      <c r="E48" s="2"/>
      <c r="F48" s="2"/>
      <c r="G48" s="58"/>
      <c r="H48" s="58"/>
      <c r="I48" s="2"/>
      <c r="J48" s="58"/>
      <c r="K48" s="58"/>
      <c r="L48" s="2"/>
      <c r="M48" s="58"/>
      <c r="N48" s="58"/>
      <c r="O48" s="2"/>
      <c r="P48" s="58"/>
      <c r="Q48" s="2"/>
      <c r="R48" s="2"/>
      <c r="S48" s="2"/>
      <c r="T48" s="2"/>
      <c r="U48" s="2"/>
      <c r="V48" s="2"/>
      <c r="W48" s="2"/>
      <c r="X48" s="2"/>
      <c r="Y48" s="2"/>
      <c r="Z48" s="2"/>
      <c r="AA48" s="2"/>
      <c r="AB48" s="2"/>
    </row>
    <row r="49" spans="1:28" ht="15.75" customHeight="1">
      <c r="A49" s="2"/>
      <c r="B49" s="2"/>
      <c r="C49" s="2"/>
      <c r="D49" s="2"/>
      <c r="E49" s="2"/>
      <c r="F49" s="2"/>
      <c r="G49" s="58"/>
      <c r="H49" s="58"/>
      <c r="I49" s="2"/>
      <c r="J49" s="58"/>
      <c r="K49" s="58"/>
      <c r="L49" s="2"/>
      <c r="M49" s="58"/>
      <c r="N49" s="58"/>
      <c r="O49" s="2"/>
      <c r="P49" s="58"/>
      <c r="Q49" s="2"/>
      <c r="R49" s="2"/>
      <c r="S49" s="2"/>
      <c r="T49" s="2"/>
      <c r="U49" s="2"/>
      <c r="V49" s="2"/>
      <c r="W49" s="2"/>
      <c r="X49" s="2"/>
      <c r="Y49" s="2"/>
      <c r="Z49" s="2"/>
      <c r="AA49" s="2"/>
      <c r="AB49" s="2"/>
    </row>
    <row r="50" spans="1:28" ht="15.75" customHeight="1">
      <c r="A50" s="2"/>
      <c r="B50" s="2"/>
      <c r="C50" s="2"/>
      <c r="D50" s="2"/>
      <c r="E50" s="2"/>
      <c r="F50" s="2"/>
      <c r="G50" s="58"/>
      <c r="H50" s="58"/>
      <c r="I50" s="2"/>
      <c r="J50" s="58"/>
      <c r="K50" s="58"/>
      <c r="L50" s="2"/>
      <c r="M50" s="58"/>
      <c r="N50" s="58"/>
      <c r="O50" s="2"/>
      <c r="P50" s="58"/>
      <c r="Q50" s="2"/>
      <c r="R50" s="2"/>
      <c r="S50" s="2"/>
      <c r="T50" s="2"/>
      <c r="U50" s="2"/>
      <c r="V50" s="2"/>
      <c r="W50" s="2"/>
      <c r="X50" s="2"/>
      <c r="Y50" s="2"/>
      <c r="Z50" s="2"/>
      <c r="AA50" s="2"/>
      <c r="AB50" s="2"/>
    </row>
    <row r="51" spans="1:28" ht="15.75" customHeight="1">
      <c r="A51" s="2"/>
      <c r="B51" s="2"/>
      <c r="C51" s="2"/>
      <c r="D51" s="2"/>
      <c r="E51" s="2"/>
      <c r="F51" s="2"/>
      <c r="G51" s="58"/>
      <c r="H51" s="58"/>
      <c r="I51" s="2"/>
      <c r="J51" s="58"/>
      <c r="K51" s="58"/>
      <c r="L51" s="2"/>
      <c r="M51" s="58"/>
      <c r="N51" s="58"/>
      <c r="O51" s="2"/>
      <c r="P51" s="58"/>
      <c r="Q51" s="2"/>
      <c r="R51" s="2"/>
      <c r="S51" s="2"/>
      <c r="T51" s="2"/>
      <c r="U51" s="2"/>
      <c r="V51" s="2"/>
      <c r="W51" s="2"/>
      <c r="X51" s="2"/>
      <c r="Y51" s="2"/>
      <c r="Z51" s="2"/>
      <c r="AA51" s="2"/>
      <c r="AB51" s="2"/>
    </row>
    <row r="52" spans="1:28" ht="15.75" customHeight="1">
      <c r="A52" s="2"/>
      <c r="B52" s="2"/>
      <c r="C52" s="2"/>
      <c r="D52" s="2"/>
      <c r="E52" s="2"/>
      <c r="F52" s="2"/>
      <c r="G52" s="58"/>
      <c r="H52" s="58"/>
      <c r="I52" s="2"/>
      <c r="J52" s="58"/>
      <c r="K52" s="58"/>
      <c r="L52" s="2"/>
      <c r="M52" s="58"/>
      <c r="N52" s="58"/>
      <c r="O52" s="2"/>
      <c r="P52" s="58"/>
      <c r="Q52" s="2"/>
      <c r="R52" s="2"/>
      <c r="S52" s="2"/>
      <c r="T52" s="2"/>
      <c r="U52" s="2"/>
      <c r="V52" s="2"/>
      <c r="W52" s="2"/>
      <c r="X52" s="2"/>
      <c r="Y52" s="2"/>
      <c r="Z52" s="2"/>
      <c r="AA52" s="2"/>
      <c r="AB52" s="2"/>
    </row>
    <row r="53" spans="1:28" ht="15.75" customHeight="1">
      <c r="A53" s="2"/>
      <c r="B53" s="2"/>
      <c r="C53" s="2"/>
      <c r="D53" s="2"/>
      <c r="E53" s="2"/>
      <c r="F53" s="2"/>
      <c r="G53" s="58"/>
      <c r="H53" s="58"/>
      <c r="I53" s="2"/>
      <c r="J53" s="58"/>
      <c r="K53" s="58"/>
      <c r="L53" s="2"/>
      <c r="M53" s="58"/>
      <c r="N53" s="58"/>
      <c r="O53" s="2"/>
      <c r="P53" s="58"/>
      <c r="Q53" s="2"/>
      <c r="R53" s="2"/>
      <c r="S53" s="2"/>
      <c r="T53" s="2"/>
      <c r="U53" s="2"/>
      <c r="V53" s="2"/>
      <c r="W53" s="2"/>
      <c r="X53" s="2"/>
      <c r="Y53" s="2"/>
      <c r="Z53" s="2"/>
      <c r="AA53" s="2"/>
      <c r="AB53" s="2"/>
    </row>
    <row r="54" spans="1:28" ht="15.75" customHeight="1">
      <c r="A54" s="2"/>
      <c r="B54" s="2"/>
      <c r="C54" s="2"/>
      <c r="D54" s="2"/>
      <c r="E54" s="2"/>
      <c r="F54" s="2"/>
      <c r="G54" s="58"/>
      <c r="H54" s="58"/>
      <c r="I54" s="2"/>
      <c r="J54" s="58"/>
      <c r="K54" s="58"/>
      <c r="L54" s="2"/>
      <c r="M54" s="58"/>
      <c r="N54" s="58"/>
      <c r="O54" s="2"/>
      <c r="P54" s="58"/>
      <c r="Q54" s="2"/>
      <c r="R54" s="2"/>
      <c r="S54" s="2"/>
      <c r="T54" s="2"/>
      <c r="U54" s="2"/>
      <c r="V54" s="2"/>
      <c r="W54" s="2"/>
      <c r="X54" s="2"/>
      <c r="Y54" s="2"/>
      <c r="Z54" s="2"/>
      <c r="AA54" s="2"/>
      <c r="AB54" s="2"/>
    </row>
    <row r="55" spans="1:28" ht="15.75" customHeight="1">
      <c r="A55" s="2"/>
      <c r="B55" s="2"/>
      <c r="C55" s="2"/>
      <c r="D55" s="2"/>
      <c r="E55" s="2"/>
      <c r="F55" s="2"/>
      <c r="G55" s="58"/>
      <c r="H55" s="58"/>
      <c r="I55" s="2"/>
      <c r="J55" s="58"/>
      <c r="K55" s="58"/>
      <c r="L55" s="2"/>
      <c r="M55" s="58"/>
      <c r="N55" s="58"/>
      <c r="O55" s="2"/>
      <c r="P55" s="58"/>
      <c r="Q55" s="2"/>
      <c r="R55" s="2"/>
      <c r="S55" s="2"/>
      <c r="T55" s="2"/>
      <c r="U55" s="2"/>
      <c r="V55" s="2"/>
      <c r="W55" s="2"/>
      <c r="X55" s="2"/>
      <c r="Y55" s="2"/>
      <c r="Z55" s="2"/>
      <c r="AA55" s="2"/>
      <c r="AB55" s="2"/>
    </row>
    <row r="56" spans="1:28" ht="15.75" customHeight="1">
      <c r="A56" s="2"/>
      <c r="B56" s="2"/>
      <c r="C56" s="2"/>
      <c r="D56" s="2"/>
      <c r="E56" s="2"/>
      <c r="F56" s="2"/>
      <c r="G56" s="58"/>
      <c r="H56" s="58"/>
      <c r="I56" s="2"/>
      <c r="J56" s="58"/>
      <c r="K56" s="58"/>
      <c r="L56" s="2"/>
      <c r="M56" s="58"/>
      <c r="N56" s="58"/>
      <c r="O56" s="2"/>
      <c r="P56" s="58"/>
      <c r="Q56" s="2"/>
      <c r="R56" s="2"/>
      <c r="S56" s="2"/>
      <c r="T56" s="2"/>
      <c r="U56" s="2"/>
      <c r="V56" s="2"/>
      <c r="W56" s="2"/>
      <c r="X56" s="2"/>
      <c r="Y56" s="2"/>
      <c r="Z56" s="2"/>
      <c r="AA56" s="2"/>
      <c r="AB56" s="2"/>
    </row>
    <row r="57" spans="1:28" ht="15.75" customHeight="1">
      <c r="A57" s="2"/>
      <c r="B57" s="2"/>
      <c r="C57" s="2"/>
      <c r="D57" s="2"/>
      <c r="E57" s="2"/>
      <c r="F57" s="2"/>
      <c r="G57" s="58"/>
      <c r="H57" s="58"/>
      <c r="I57" s="2"/>
      <c r="J57" s="58"/>
      <c r="K57" s="58"/>
      <c r="L57" s="2"/>
      <c r="M57" s="58"/>
      <c r="N57" s="58"/>
      <c r="O57" s="2"/>
      <c r="P57" s="58"/>
      <c r="Q57" s="2"/>
      <c r="R57" s="2"/>
      <c r="S57" s="2"/>
      <c r="T57" s="2"/>
      <c r="U57" s="2"/>
      <c r="V57" s="2"/>
      <c r="W57" s="2"/>
      <c r="X57" s="2"/>
      <c r="Y57" s="2"/>
      <c r="Z57" s="2"/>
      <c r="AA57" s="2"/>
      <c r="AB57" s="2"/>
    </row>
    <row r="58" spans="1:28" ht="15.75" customHeight="1">
      <c r="A58" s="2"/>
      <c r="B58" s="2"/>
      <c r="C58" s="2"/>
      <c r="D58" s="2"/>
      <c r="E58" s="2"/>
      <c r="F58" s="2"/>
      <c r="G58" s="58"/>
      <c r="H58" s="58"/>
      <c r="I58" s="2"/>
      <c r="J58" s="58"/>
      <c r="K58" s="58"/>
      <c r="L58" s="2"/>
      <c r="M58" s="58"/>
      <c r="N58" s="58"/>
      <c r="O58" s="2"/>
      <c r="P58" s="58"/>
      <c r="Q58" s="2"/>
      <c r="R58" s="2"/>
      <c r="S58" s="2"/>
      <c r="T58" s="2"/>
      <c r="U58" s="2"/>
      <c r="V58" s="2"/>
      <c r="W58" s="2"/>
      <c r="X58" s="2"/>
      <c r="Y58" s="2"/>
      <c r="Z58" s="2"/>
      <c r="AA58" s="2"/>
      <c r="AB58" s="2"/>
    </row>
    <row r="59" spans="1:28" ht="15.75" customHeight="1">
      <c r="A59" s="2"/>
      <c r="B59" s="2"/>
      <c r="C59" s="2"/>
      <c r="D59" s="2"/>
      <c r="E59" s="2"/>
      <c r="F59" s="2"/>
      <c r="G59" s="58"/>
      <c r="H59" s="58"/>
      <c r="I59" s="2"/>
      <c r="J59" s="58"/>
      <c r="K59" s="58"/>
      <c r="L59" s="2"/>
      <c r="M59" s="58"/>
      <c r="N59" s="58"/>
      <c r="O59" s="2"/>
      <c r="P59" s="58"/>
      <c r="Q59" s="2"/>
      <c r="R59" s="2"/>
      <c r="S59" s="2"/>
      <c r="T59" s="2"/>
      <c r="U59" s="2"/>
      <c r="V59" s="2"/>
      <c r="W59" s="2"/>
      <c r="X59" s="2"/>
      <c r="Y59" s="2"/>
      <c r="Z59" s="2"/>
      <c r="AA59" s="2"/>
      <c r="AB59" s="2"/>
    </row>
    <row r="60" spans="1:28" ht="15.75" customHeight="1">
      <c r="A60" s="2"/>
      <c r="B60" s="2"/>
      <c r="C60" s="2"/>
      <c r="D60" s="2"/>
      <c r="E60" s="2"/>
      <c r="F60" s="2"/>
      <c r="G60" s="58"/>
      <c r="H60" s="58"/>
      <c r="I60" s="2"/>
      <c r="J60" s="58"/>
      <c r="K60" s="58"/>
      <c r="L60" s="2"/>
      <c r="M60" s="58"/>
      <c r="N60" s="58"/>
      <c r="O60" s="2"/>
      <c r="P60" s="58"/>
      <c r="Q60" s="2"/>
      <c r="R60" s="2"/>
      <c r="S60" s="2"/>
      <c r="T60" s="2"/>
      <c r="U60" s="2"/>
      <c r="V60" s="2"/>
      <c r="W60" s="2"/>
      <c r="X60" s="2"/>
      <c r="Y60" s="2"/>
      <c r="Z60" s="2"/>
      <c r="AA60" s="2"/>
      <c r="AB60" s="2"/>
    </row>
    <row r="61" spans="1:28" ht="15.75" customHeight="1">
      <c r="A61" s="2"/>
      <c r="B61" s="2"/>
      <c r="C61" s="2"/>
      <c r="D61" s="2"/>
      <c r="E61" s="2"/>
      <c r="F61" s="2"/>
      <c r="G61" s="58"/>
      <c r="H61" s="58"/>
      <c r="I61" s="2"/>
      <c r="J61" s="58"/>
      <c r="K61" s="58"/>
      <c r="L61" s="2"/>
      <c r="M61" s="58"/>
      <c r="N61" s="58"/>
      <c r="O61" s="2"/>
      <c r="P61" s="58"/>
      <c r="Q61" s="2"/>
      <c r="R61" s="2"/>
      <c r="S61" s="2"/>
      <c r="T61" s="2"/>
      <c r="U61" s="2"/>
      <c r="V61" s="2"/>
      <c r="W61" s="2"/>
      <c r="X61" s="2"/>
      <c r="Y61" s="2"/>
      <c r="Z61" s="2"/>
      <c r="AA61" s="2"/>
      <c r="AB61" s="2"/>
    </row>
    <row r="62" spans="1:28" ht="15.75" customHeight="1">
      <c r="A62" s="2"/>
      <c r="B62" s="2"/>
      <c r="C62" s="2"/>
      <c r="D62" s="2"/>
      <c r="E62" s="2"/>
      <c r="F62" s="2"/>
      <c r="G62" s="58"/>
      <c r="H62" s="58"/>
      <c r="I62" s="2"/>
      <c r="J62" s="58"/>
      <c r="K62" s="58"/>
      <c r="L62" s="2"/>
      <c r="M62" s="58"/>
      <c r="N62" s="58"/>
      <c r="O62" s="2"/>
      <c r="P62" s="58"/>
      <c r="Q62" s="2"/>
      <c r="R62" s="2"/>
      <c r="S62" s="2"/>
      <c r="T62" s="2"/>
      <c r="U62" s="2"/>
      <c r="V62" s="2"/>
      <c r="W62" s="2"/>
      <c r="X62" s="2"/>
      <c r="Y62" s="2"/>
      <c r="Z62" s="2"/>
      <c r="AA62" s="2"/>
      <c r="AB62" s="2"/>
    </row>
    <row r="63" spans="1:28" ht="15.75" customHeight="1">
      <c r="A63" s="2"/>
      <c r="B63" s="2"/>
      <c r="C63" s="2"/>
      <c r="D63" s="2"/>
      <c r="E63" s="2"/>
      <c r="F63" s="2"/>
      <c r="G63" s="58"/>
      <c r="H63" s="58"/>
      <c r="I63" s="2"/>
      <c r="J63" s="58"/>
      <c r="K63" s="58"/>
      <c r="L63" s="2"/>
      <c r="M63" s="58"/>
      <c r="N63" s="58"/>
      <c r="O63" s="2"/>
      <c r="P63" s="58"/>
      <c r="Q63" s="2"/>
      <c r="R63" s="2"/>
      <c r="S63" s="2"/>
      <c r="T63" s="2"/>
      <c r="U63" s="2"/>
      <c r="V63" s="2"/>
      <c r="W63" s="2"/>
      <c r="X63" s="2"/>
      <c r="Y63" s="2"/>
      <c r="Z63" s="2"/>
      <c r="AA63" s="2"/>
      <c r="AB63" s="2"/>
    </row>
    <row r="64" spans="1:28" ht="15.75" customHeight="1">
      <c r="A64" s="2"/>
      <c r="B64" s="2"/>
      <c r="C64" s="2"/>
      <c r="D64" s="2"/>
      <c r="E64" s="2"/>
      <c r="F64" s="2"/>
      <c r="G64" s="58"/>
      <c r="H64" s="58"/>
      <c r="I64" s="2"/>
      <c r="J64" s="58"/>
      <c r="K64" s="58"/>
      <c r="L64" s="2"/>
      <c r="M64" s="58"/>
      <c r="N64" s="58"/>
      <c r="O64" s="2"/>
      <c r="P64" s="58"/>
      <c r="Q64" s="2"/>
      <c r="R64" s="2"/>
      <c r="S64" s="2"/>
      <c r="T64" s="2"/>
      <c r="U64" s="2"/>
      <c r="V64" s="2"/>
      <c r="W64" s="2"/>
      <c r="X64" s="2"/>
      <c r="Y64" s="2"/>
      <c r="Z64" s="2"/>
      <c r="AA64" s="2"/>
      <c r="AB64" s="2"/>
    </row>
    <row r="65" spans="1:28" ht="15.75" customHeight="1">
      <c r="A65" s="2"/>
      <c r="B65" s="2"/>
      <c r="C65" s="2"/>
      <c r="D65" s="2"/>
      <c r="E65" s="2"/>
      <c r="F65" s="2"/>
      <c r="G65" s="58"/>
      <c r="H65" s="58"/>
      <c r="I65" s="2"/>
      <c r="J65" s="58"/>
      <c r="K65" s="58"/>
      <c r="L65" s="2"/>
      <c r="M65" s="58"/>
      <c r="N65" s="58"/>
      <c r="O65" s="2"/>
      <c r="P65" s="58"/>
      <c r="Q65" s="2"/>
      <c r="R65" s="2"/>
      <c r="S65" s="2"/>
      <c r="T65" s="2"/>
      <c r="U65" s="2"/>
      <c r="V65" s="2"/>
      <c r="W65" s="2"/>
      <c r="X65" s="2"/>
      <c r="Y65" s="2"/>
      <c r="Z65" s="2"/>
      <c r="AA65" s="2"/>
      <c r="AB65" s="2"/>
    </row>
    <row r="66" spans="1:28" ht="15.75" customHeight="1">
      <c r="A66" s="2"/>
      <c r="B66" s="2"/>
      <c r="C66" s="2"/>
      <c r="D66" s="2"/>
      <c r="E66" s="2"/>
      <c r="F66" s="2"/>
      <c r="G66" s="58"/>
      <c r="H66" s="58"/>
      <c r="I66" s="2"/>
      <c r="J66" s="58"/>
      <c r="K66" s="58"/>
      <c r="L66" s="2"/>
      <c r="M66" s="58"/>
      <c r="N66" s="58"/>
      <c r="O66" s="2"/>
      <c r="P66" s="58"/>
      <c r="Q66" s="2"/>
      <c r="R66" s="2"/>
      <c r="S66" s="2"/>
      <c r="T66" s="2"/>
      <c r="U66" s="2"/>
      <c r="V66" s="2"/>
      <c r="W66" s="2"/>
      <c r="X66" s="2"/>
      <c r="Y66" s="2"/>
      <c r="Z66" s="2"/>
      <c r="AA66" s="2"/>
      <c r="AB66" s="2"/>
    </row>
    <row r="67" spans="1:28" ht="15.75" customHeight="1">
      <c r="A67" s="2"/>
      <c r="B67" s="2"/>
      <c r="C67" s="2"/>
      <c r="D67" s="2"/>
      <c r="E67" s="2"/>
      <c r="F67" s="2"/>
      <c r="G67" s="58"/>
      <c r="H67" s="58"/>
      <c r="I67" s="2"/>
      <c r="J67" s="58"/>
      <c r="K67" s="58"/>
      <c r="L67" s="2"/>
      <c r="M67" s="58"/>
      <c r="N67" s="58"/>
      <c r="O67" s="2"/>
      <c r="P67" s="58"/>
      <c r="Q67" s="2"/>
      <c r="R67" s="2"/>
      <c r="S67" s="2"/>
      <c r="T67" s="2"/>
      <c r="U67" s="2"/>
      <c r="V67" s="2"/>
      <c r="W67" s="2"/>
      <c r="X67" s="2"/>
      <c r="Y67" s="2"/>
      <c r="Z67" s="2"/>
      <c r="AA67" s="2"/>
      <c r="AB67" s="2"/>
    </row>
    <row r="68" spans="1:28" ht="15.75" customHeight="1">
      <c r="A68" s="2"/>
      <c r="B68" s="2"/>
      <c r="C68" s="2"/>
      <c r="D68" s="2"/>
      <c r="E68" s="2"/>
      <c r="F68" s="2"/>
      <c r="G68" s="58"/>
      <c r="H68" s="58"/>
      <c r="I68" s="2"/>
      <c r="J68" s="58"/>
      <c r="K68" s="58"/>
      <c r="L68" s="2"/>
      <c r="M68" s="58"/>
      <c r="N68" s="58"/>
      <c r="O68" s="2"/>
      <c r="P68" s="58"/>
      <c r="Q68" s="2"/>
      <c r="R68" s="2"/>
      <c r="S68" s="2"/>
      <c r="T68" s="2"/>
      <c r="U68" s="2"/>
      <c r="V68" s="2"/>
      <c r="W68" s="2"/>
      <c r="X68" s="2"/>
      <c r="Y68" s="2"/>
      <c r="Z68" s="2"/>
      <c r="AA68" s="2"/>
      <c r="AB68" s="2"/>
    </row>
    <row r="69" spans="1:28" ht="15.75" customHeight="1">
      <c r="A69" s="2"/>
      <c r="B69" s="2"/>
      <c r="C69" s="2"/>
      <c r="D69" s="2"/>
      <c r="E69" s="2"/>
      <c r="F69" s="2"/>
      <c r="G69" s="58"/>
      <c r="H69" s="58"/>
      <c r="I69" s="2"/>
      <c r="J69" s="58"/>
      <c r="K69" s="58"/>
      <c r="L69" s="2"/>
      <c r="M69" s="58"/>
      <c r="N69" s="58"/>
      <c r="O69" s="2"/>
      <c r="P69" s="58"/>
      <c r="Q69" s="2"/>
      <c r="R69" s="2"/>
      <c r="S69" s="2"/>
      <c r="T69" s="2"/>
      <c r="U69" s="2"/>
      <c r="V69" s="2"/>
      <c r="W69" s="2"/>
      <c r="X69" s="2"/>
      <c r="Y69" s="2"/>
      <c r="Z69" s="2"/>
      <c r="AA69" s="2"/>
      <c r="AB69" s="2"/>
    </row>
    <row r="70" spans="1:28" ht="15.75" customHeight="1">
      <c r="A70" s="2"/>
      <c r="B70" s="2"/>
      <c r="C70" s="2"/>
      <c r="D70" s="2"/>
      <c r="E70" s="2"/>
      <c r="F70" s="2"/>
      <c r="G70" s="58"/>
      <c r="H70" s="58"/>
      <c r="I70" s="2"/>
      <c r="J70" s="58"/>
      <c r="K70" s="58"/>
      <c r="L70" s="2"/>
      <c r="M70" s="58"/>
      <c r="N70" s="58"/>
      <c r="O70" s="2"/>
      <c r="P70" s="58"/>
      <c r="Q70" s="2"/>
      <c r="R70" s="2"/>
      <c r="S70" s="2"/>
      <c r="T70" s="2"/>
      <c r="U70" s="2"/>
      <c r="V70" s="2"/>
      <c r="W70" s="2"/>
      <c r="X70" s="2"/>
      <c r="Y70" s="2"/>
      <c r="Z70" s="2"/>
      <c r="AA70" s="2"/>
      <c r="AB70" s="2"/>
    </row>
    <row r="71" spans="1:28" ht="15.75" customHeight="1">
      <c r="A71" s="2"/>
      <c r="B71" s="2"/>
      <c r="C71" s="2"/>
      <c r="D71" s="2"/>
      <c r="E71" s="2"/>
      <c r="F71" s="2"/>
      <c r="G71" s="58"/>
      <c r="H71" s="58"/>
      <c r="I71" s="2"/>
      <c r="J71" s="58"/>
      <c r="K71" s="58"/>
      <c r="L71" s="2"/>
      <c r="M71" s="58"/>
      <c r="N71" s="58"/>
      <c r="O71" s="2"/>
      <c r="P71" s="58"/>
      <c r="Q71" s="2"/>
      <c r="R71" s="2"/>
      <c r="S71" s="2"/>
      <c r="T71" s="2"/>
      <c r="U71" s="2"/>
      <c r="V71" s="2"/>
      <c r="W71" s="2"/>
      <c r="X71" s="2"/>
      <c r="Y71" s="2"/>
      <c r="Z71" s="2"/>
      <c r="AA71" s="2"/>
      <c r="AB71" s="2"/>
    </row>
    <row r="72" spans="1:28" ht="15.75" customHeight="1">
      <c r="A72" s="2"/>
      <c r="B72" s="2"/>
      <c r="C72" s="2"/>
      <c r="D72" s="2"/>
      <c r="E72" s="2"/>
      <c r="F72" s="2"/>
      <c r="G72" s="58"/>
      <c r="H72" s="58"/>
      <c r="I72" s="2"/>
      <c r="J72" s="58"/>
      <c r="K72" s="58"/>
      <c r="L72" s="2"/>
      <c r="M72" s="58"/>
      <c r="N72" s="58"/>
      <c r="O72" s="2"/>
      <c r="P72" s="58"/>
      <c r="Q72" s="2"/>
      <c r="R72" s="2"/>
      <c r="S72" s="2"/>
      <c r="T72" s="2"/>
      <c r="U72" s="2"/>
      <c r="V72" s="2"/>
      <c r="W72" s="2"/>
      <c r="X72" s="2"/>
      <c r="Y72" s="2"/>
      <c r="Z72" s="2"/>
      <c r="AA72" s="2"/>
      <c r="AB72" s="2"/>
    </row>
    <row r="73" spans="1:28" ht="15.75" customHeight="1">
      <c r="A73" s="2"/>
      <c r="B73" s="2"/>
      <c r="C73" s="2"/>
      <c r="D73" s="2"/>
      <c r="E73" s="2"/>
      <c r="F73" s="2"/>
      <c r="G73" s="58"/>
      <c r="H73" s="58"/>
      <c r="I73" s="2"/>
      <c r="J73" s="58"/>
      <c r="K73" s="58"/>
      <c r="L73" s="2"/>
      <c r="M73" s="58"/>
      <c r="N73" s="58"/>
      <c r="O73" s="2"/>
      <c r="P73" s="58"/>
      <c r="Q73" s="2"/>
      <c r="R73" s="2"/>
      <c r="S73" s="2"/>
      <c r="T73" s="2"/>
      <c r="U73" s="2"/>
      <c r="V73" s="2"/>
      <c r="W73" s="2"/>
      <c r="X73" s="2"/>
      <c r="Y73" s="2"/>
      <c r="Z73" s="2"/>
      <c r="AA73" s="2"/>
      <c r="AB73" s="2"/>
    </row>
    <row r="74" spans="1:28" ht="15.75" customHeight="1">
      <c r="A74" s="2"/>
      <c r="B74" s="2"/>
      <c r="C74" s="2"/>
      <c r="D74" s="2"/>
      <c r="E74" s="2"/>
      <c r="F74" s="2"/>
      <c r="G74" s="58"/>
      <c r="H74" s="58"/>
      <c r="I74" s="2"/>
      <c r="J74" s="58"/>
      <c r="K74" s="58"/>
      <c r="L74" s="2"/>
      <c r="M74" s="58"/>
      <c r="N74" s="58"/>
      <c r="O74" s="2"/>
      <c r="P74" s="58"/>
      <c r="Q74" s="2"/>
      <c r="R74" s="2"/>
      <c r="S74" s="2"/>
      <c r="T74" s="2"/>
      <c r="U74" s="2"/>
      <c r="V74" s="2"/>
      <c r="W74" s="2"/>
      <c r="X74" s="2"/>
      <c r="Y74" s="2"/>
      <c r="Z74" s="2"/>
      <c r="AA74" s="2"/>
      <c r="AB74" s="2"/>
    </row>
    <row r="75" spans="1:28" ht="15.75" customHeight="1">
      <c r="A75" s="2"/>
      <c r="B75" s="2"/>
      <c r="C75" s="2"/>
      <c r="D75" s="2"/>
      <c r="E75" s="2"/>
      <c r="F75" s="2"/>
      <c r="G75" s="58"/>
      <c r="H75" s="58"/>
      <c r="I75" s="2"/>
      <c r="J75" s="58"/>
      <c r="K75" s="58"/>
      <c r="L75" s="2"/>
      <c r="M75" s="58"/>
      <c r="N75" s="58"/>
      <c r="O75" s="2"/>
      <c r="P75" s="58"/>
      <c r="Q75" s="2"/>
      <c r="R75" s="2"/>
      <c r="S75" s="2"/>
      <c r="T75" s="2"/>
      <c r="U75" s="2"/>
      <c r="V75" s="2"/>
      <c r="W75" s="2"/>
      <c r="X75" s="2"/>
      <c r="Y75" s="2"/>
      <c r="Z75" s="2"/>
      <c r="AA75" s="2"/>
      <c r="AB75" s="2"/>
    </row>
    <row r="76" spans="1:28" ht="15.75" customHeight="1">
      <c r="A76" s="2"/>
      <c r="B76" s="2"/>
      <c r="C76" s="2"/>
      <c r="D76" s="2"/>
      <c r="E76" s="2"/>
      <c r="F76" s="2"/>
      <c r="G76" s="58"/>
      <c r="H76" s="58"/>
      <c r="I76" s="2"/>
      <c r="J76" s="58"/>
      <c r="K76" s="58"/>
      <c r="L76" s="2"/>
      <c r="M76" s="58"/>
      <c r="N76" s="58"/>
      <c r="O76" s="2"/>
      <c r="P76" s="58"/>
      <c r="Q76" s="2"/>
      <c r="R76" s="2"/>
      <c r="S76" s="2"/>
      <c r="T76" s="2"/>
      <c r="U76" s="2"/>
      <c r="V76" s="2"/>
      <c r="W76" s="2"/>
      <c r="X76" s="2"/>
      <c r="Y76" s="2"/>
      <c r="Z76" s="2"/>
      <c r="AA76" s="2"/>
      <c r="AB76" s="2"/>
    </row>
    <row r="77" spans="1:28" ht="15.75" customHeight="1">
      <c r="A77" s="2"/>
      <c r="B77" s="2"/>
      <c r="C77" s="2"/>
      <c r="D77" s="2"/>
      <c r="E77" s="2"/>
      <c r="F77" s="2"/>
      <c r="G77" s="58"/>
      <c r="H77" s="58"/>
      <c r="I77" s="2"/>
      <c r="J77" s="58"/>
      <c r="K77" s="58"/>
      <c r="L77" s="2"/>
      <c r="M77" s="58"/>
      <c r="N77" s="58"/>
      <c r="O77" s="2"/>
      <c r="P77" s="58"/>
      <c r="Q77" s="2"/>
      <c r="R77" s="2"/>
      <c r="S77" s="2"/>
      <c r="T77" s="2"/>
      <c r="U77" s="2"/>
      <c r="V77" s="2"/>
      <c r="W77" s="2"/>
      <c r="X77" s="2"/>
      <c r="Y77" s="2"/>
      <c r="Z77" s="2"/>
      <c r="AA77" s="2"/>
      <c r="AB77" s="2"/>
    </row>
    <row r="78" spans="1:28" ht="15.75" customHeight="1">
      <c r="A78" s="2"/>
      <c r="B78" s="2"/>
      <c r="C78" s="2"/>
      <c r="D78" s="2"/>
      <c r="E78" s="2"/>
      <c r="F78" s="2"/>
      <c r="G78" s="58"/>
      <c r="H78" s="58"/>
      <c r="I78" s="2"/>
      <c r="J78" s="58"/>
      <c r="K78" s="58"/>
      <c r="L78" s="2"/>
      <c r="M78" s="58"/>
      <c r="N78" s="58"/>
      <c r="O78" s="2"/>
      <c r="P78" s="58"/>
      <c r="Q78" s="2"/>
      <c r="R78" s="2"/>
      <c r="S78" s="2"/>
      <c r="T78" s="2"/>
      <c r="U78" s="2"/>
      <c r="V78" s="2"/>
      <c r="W78" s="2"/>
      <c r="X78" s="2"/>
      <c r="Y78" s="2"/>
      <c r="Z78" s="2"/>
      <c r="AA78" s="2"/>
      <c r="AB78" s="2"/>
    </row>
    <row r="79" spans="1:28" ht="15.75" customHeight="1">
      <c r="A79" s="2"/>
      <c r="B79" s="2"/>
      <c r="C79" s="2"/>
      <c r="D79" s="2"/>
      <c r="E79" s="2"/>
      <c r="F79" s="2"/>
      <c r="G79" s="58"/>
      <c r="H79" s="58"/>
      <c r="I79" s="2"/>
      <c r="J79" s="58"/>
      <c r="K79" s="58"/>
      <c r="L79" s="2"/>
      <c r="M79" s="58"/>
      <c r="N79" s="58"/>
      <c r="O79" s="2"/>
      <c r="P79" s="58"/>
      <c r="Q79" s="2"/>
      <c r="R79" s="2"/>
      <c r="S79" s="2"/>
      <c r="T79" s="2"/>
      <c r="U79" s="2"/>
      <c r="V79" s="2"/>
      <c r="W79" s="2"/>
      <c r="X79" s="2"/>
      <c r="Y79" s="2"/>
      <c r="Z79" s="2"/>
      <c r="AA79" s="2"/>
      <c r="AB79" s="2"/>
    </row>
    <row r="80" spans="1:28" ht="15.75" customHeight="1">
      <c r="A80" s="2"/>
      <c r="B80" s="2"/>
      <c r="C80" s="2"/>
      <c r="D80" s="2"/>
      <c r="E80" s="2"/>
      <c r="F80" s="2"/>
      <c r="G80" s="58"/>
      <c r="H80" s="58"/>
      <c r="I80" s="2"/>
      <c r="J80" s="58"/>
      <c r="K80" s="58"/>
      <c r="L80" s="2"/>
      <c r="M80" s="58"/>
      <c r="N80" s="58"/>
      <c r="O80" s="2"/>
      <c r="P80" s="58"/>
      <c r="Q80" s="2"/>
      <c r="R80" s="2"/>
      <c r="S80" s="2"/>
      <c r="T80" s="2"/>
      <c r="U80" s="2"/>
      <c r="V80" s="2"/>
      <c r="W80" s="2"/>
      <c r="X80" s="2"/>
      <c r="Y80" s="2"/>
      <c r="Z80" s="2"/>
      <c r="AA80" s="2"/>
      <c r="AB80" s="2"/>
    </row>
    <row r="81" spans="1:28" ht="15.75" customHeight="1">
      <c r="A81" s="2"/>
      <c r="B81" s="2"/>
      <c r="C81" s="2"/>
      <c r="D81" s="2"/>
      <c r="E81" s="2"/>
      <c r="F81" s="2"/>
      <c r="G81" s="58"/>
      <c r="H81" s="58"/>
      <c r="I81" s="2"/>
      <c r="J81" s="58"/>
      <c r="K81" s="58"/>
      <c r="L81" s="2"/>
      <c r="M81" s="58"/>
      <c r="N81" s="58"/>
      <c r="O81" s="2"/>
      <c r="P81" s="58"/>
      <c r="Q81" s="2"/>
      <c r="R81" s="2"/>
      <c r="S81" s="2"/>
      <c r="T81" s="2"/>
      <c r="U81" s="2"/>
      <c r="V81" s="2"/>
      <c r="W81" s="2"/>
      <c r="X81" s="2"/>
      <c r="Y81" s="2"/>
      <c r="Z81" s="2"/>
      <c r="AA81" s="2"/>
      <c r="AB81" s="2"/>
    </row>
    <row r="82" spans="1:28" ht="15.75" customHeight="1">
      <c r="A82" s="2"/>
      <c r="B82" s="2"/>
      <c r="C82" s="2"/>
      <c r="D82" s="2"/>
      <c r="E82" s="2"/>
      <c r="F82" s="2"/>
      <c r="G82" s="58"/>
      <c r="H82" s="58"/>
      <c r="I82" s="2"/>
      <c r="J82" s="58"/>
      <c r="K82" s="58"/>
      <c r="L82" s="2"/>
      <c r="M82" s="58"/>
      <c r="N82" s="58"/>
      <c r="O82" s="2"/>
      <c r="P82" s="58"/>
      <c r="Q82" s="2"/>
      <c r="R82" s="2"/>
      <c r="S82" s="2"/>
      <c r="T82" s="2"/>
      <c r="U82" s="2"/>
      <c r="V82" s="2"/>
      <c r="W82" s="2"/>
      <c r="X82" s="2"/>
      <c r="Y82" s="2"/>
      <c r="Z82" s="2"/>
      <c r="AA82" s="2"/>
      <c r="AB82" s="2"/>
    </row>
    <row r="83" spans="1:28" ht="15.75" customHeight="1">
      <c r="A83" s="2"/>
      <c r="B83" s="2"/>
      <c r="C83" s="2"/>
      <c r="D83" s="2"/>
      <c r="E83" s="2"/>
      <c r="F83" s="2"/>
      <c r="G83" s="58"/>
      <c r="H83" s="58"/>
      <c r="I83" s="2"/>
      <c r="J83" s="58"/>
      <c r="K83" s="58"/>
      <c r="L83" s="2"/>
      <c r="M83" s="58"/>
      <c r="N83" s="58"/>
      <c r="O83" s="2"/>
      <c r="P83" s="58"/>
      <c r="Q83" s="2"/>
      <c r="R83" s="2"/>
      <c r="S83" s="2"/>
      <c r="T83" s="2"/>
      <c r="U83" s="2"/>
      <c r="V83" s="2"/>
      <c r="W83" s="2"/>
      <c r="X83" s="2"/>
      <c r="Y83" s="2"/>
      <c r="Z83" s="2"/>
      <c r="AA83" s="2"/>
      <c r="AB83" s="2"/>
    </row>
    <row r="84" spans="1:28" ht="15.75" customHeight="1">
      <c r="A84" s="2"/>
      <c r="B84" s="2"/>
      <c r="C84" s="2"/>
      <c r="D84" s="2"/>
      <c r="E84" s="2"/>
      <c r="F84" s="2"/>
      <c r="G84" s="58"/>
      <c r="H84" s="58"/>
      <c r="I84" s="2"/>
      <c r="J84" s="58"/>
      <c r="K84" s="58"/>
      <c r="L84" s="2"/>
      <c r="M84" s="58"/>
      <c r="N84" s="58"/>
      <c r="O84" s="2"/>
      <c r="P84" s="58"/>
      <c r="Q84" s="2"/>
      <c r="R84" s="2"/>
      <c r="S84" s="2"/>
      <c r="T84" s="2"/>
      <c r="U84" s="2"/>
      <c r="V84" s="2"/>
      <c r="W84" s="2"/>
      <c r="X84" s="2"/>
      <c r="Y84" s="2"/>
      <c r="Z84" s="2"/>
      <c r="AA84" s="2"/>
      <c r="AB84" s="2"/>
    </row>
    <row r="85" spans="1:28" ht="15.75" customHeight="1">
      <c r="A85" s="2"/>
      <c r="B85" s="2"/>
      <c r="C85" s="2"/>
      <c r="D85" s="2"/>
      <c r="E85" s="2"/>
      <c r="F85" s="2"/>
      <c r="G85" s="58"/>
      <c r="H85" s="58"/>
      <c r="I85" s="2"/>
      <c r="J85" s="58"/>
      <c r="K85" s="58"/>
      <c r="L85" s="2"/>
      <c r="M85" s="58"/>
      <c r="N85" s="58"/>
      <c r="O85" s="2"/>
      <c r="P85" s="58"/>
      <c r="Q85" s="2"/>
      <c r="R85" s="2"/>
      <c r="S85" s="2"/>
      <c r="T85" s="2"/>
      <c r="U85" s="2"/>
      <c r="V85" s="2"/>
      <c r="W85" s="2"/>
      <c r="X85" s="2"/>
      <c r="Y85" s="2"/>
      <c r="Z85" s="2"/>
      <c r="AA85" s="2"/>
      <c r="AB85" s="2"/>
    </row>
    <row r="86" spans="1:28" ht="15.75" customHeight="1">
      <c r="A86" s="2"/>
      <c r="B86" s="2"/>
      <c r="C86" s="2"/>
      <c r="D86" s="2"/>
      <c r="E86" s="2"/>
      <c r="F86" s="2"/>
      <c r="G86" s="58"/>
      <c r="H86" s="58"/>
      <c r="I86" s="2"/>
      <c r="J86" s="58"/>
      <c r="K86" s="58"/>
      <c r="L86" s="2"/>
      <c r="M86" s="58"/>
      <c r="N86" s="58"/>
      <c r="O86" s="2"/>
      <c r="P86" s="58"/>
      <c r="Q86" s="2"/>
      <c r="R86" s="2"/>
      <c r="S86" s="2"/>
      <c r="T86" s="2"/>
      <c r="U86" s="2"/>
      <c r="V86" s="2"/>
      <c r="W86" s="2"/>
      <c r="X86" s="2"/>
      <c r="Y86" s="2"/>
      <c r="Z86" s="2"/>
      <c r="AA86" s="2"/>
      <c r="AB86" s="2"/>
    </row>
    <row r="87" spans="1:28" ht="15.75" customHeight="1">
      <c r="A87" s="2"/>
      <c r="B87" s="2"/>
      <c r="C87" s="2"/>
      <c r="D87" s="2"/>
      <c r="E87" s="2"/>
      <c r="F87" s="2"/>
      <c r="G87" s="58"/>
      <c r="H87" s="58"/>
      <c r="I87" s="2"/>
      <c r="J87" s="58"/>
      <c r="K87" s="58"/>
      <c r="L87" s="2"/>
      <c r="M87" s="58"/>
      <c r="N87" s="58"/>
      <c r="O87" s="2"/>
      <c r="P87" s="58"/>
      <c r="Q87" s="2"/>
      <c r="R87" s="2"/>
      <c r="S87" s="2"/>
      <c r="T87" s="2"/>
      <c r="U87" s="2"/>
      <c r="V87" s="2"/>
      <c r="W87" s="2"/>
      <c r="X87" s="2"/>
      <c r="Y87" s="2"/>
      <c r="Z87" s="2"/>
      <c r="AA87" s="2"/>
      <c r="AB87" s="2"/>
    </row>
    <row r="88" spans="1:28" ht="15.75" customHeight="1">
      <c r="A88" s="2"/>
      <c r="B88" s="2"/>
      <c r="C88" s="2"/>
      <c r="D88" s="2"/>
      <c r="E88" s="2"/>
      <c r="F88" s="2"/>
      <c r="G88" s="58"/>
      <c r="H88" s="58"/>
      <c r="I88" s="2"/>
      <c r="J88" s="58"/>
      <c r="K88" s="58"/>
      <c r="L88" s="2"/>
      <c r="M88" s="58"/>
      <c r="N88" s="58"/>
      <c r="O88" s="2"/>
      <c r="P88" s="58"/>
      <c r="Q88" s="2"/>
      <c r="R88" s="2"/>
      <c r="S88" s="2"/>
      <c r="T88" s="2"/>
      <c r="U88" s="2"/>
      <c r="V88" s="2"/>
      <c r="W88" s="2"/>
      <c r="X88" s="2"/>
      <c r="Y88" s="2"/>
      <c r="Z88" s="2"/>
      <c r="AA88" s="2"/>
      <c r="AB88" s="2"/>
    </row>
    <row r="89" spans="1:28" ht="15.75" customHeight="1">
      <c r="A89" s="2"/>
      <c r="B89" s="2"/>
      <c r="C89" s="2"/>
      <c r="D89" s="2"/>
      <c r="E89" s="2"/>
      <c r="F89" s="2"/>
      <c r="G89" s="58"/>
      <c r="H89" s="58"/>
      <c r="I89" s="2"/>
      <c r="J89" s="58"/>
      <c r="K89" s="58"/>
      <c r="L89" s="2"/>
      <c r="M89" s="58"/>
      <c r="N89" s="58"/>
      <c r="O89" s="2"/>
      <c r="P89" s="58"/>
      <c r="Q89" s="2"/>
      <c r="R89" s="2"/>
      <c r="S89" s="2"/>
      <c r="T89" s="2"/>
      <c r="U89" s="2"/>
      <c r="V89" s="2"/>
      <c r="W89" s="2"/>
      <c r="X89" s="2"/>
      <c r="Y89" s="2"/>
      <c r="Z89" s="2"/>
      <c r="AA89" s="2"/>
      <c r="AB89" s="2"/>
    </row>
    <row r="90" spans="1:28" ht="15.75" customHeight="1">
      <c r="A90" s="2"/>
      <c r="B90" s="2"/>
      <c r="C90" s="2"/>
      <c r="D90" s="2"/>
      <c r="E90" s="2"/>
      <c r="F90" s="2"/>
      <c r="G90" s="58"/>
      <c r="H90" s="58"/>
      <c r="I90" s="2"/>
      <c r="J90" s="58"/>
      <c r="K90" s="58"/>
      <c r="L90" s="2"/>
      <c r="M90" s="58"/>
      <c r="N90" s="58"/>
      <c r="O90" s="2"/>
      <c r="P90" s="58"/>
      <c r="Q90" s="2"/>
      <c r="R90" s="2"/>
      <c r="S90" s="2"/>
      <c r="T90" s="2"/>
      <c r="U90" s="2"/>
      <c r="V90" s="2"/>
      <c r="W90" s="2"/>
      <c r="X90" s="2"/>
      <c r="Y90" s="2"/>
      <c r="Z90" s="2"/>
      <c r="AA90" s="2"/>
      <c r="AB90" s="2"/>
    </row>
    <row r="91" spans="1:28" ht="15.75" customHeight="1">
      <c r="A91" s="2"/>
      <c r="B91" s="2"/>
      <c r="C91" s="2"/>
      <c r="D91" s="2"/>
      <c r="E91" s="2"/>
      <c r="F91" s="2"/>
      <c r="G91" s="58"/>
      <c r="H91" s="58"/>
      <c r="I91" s="2"/>
      <c r="J91" s="58"/>
      <c r="K91" s="58"/>
      <c r="L91" s="2"/>
      <c r="M91" s="58"/>
      <c r="N91" s="58"/>
      <c r="O91" s="2"/>
      <c r="P91" s="58"/>
      <c r="Q91" s="2"/>
      <c r="R91" s="2"/>
      <c r="S91" s="2"/>
      <c r="T91" s="2"/>
      <c r="U91" s="2"/>
      <c r="V91" s="2"/>
      <c r="W91" s="2"/>
      <c r="X91" s="2"/>
      <c r="Y91" s="2"/>
      <c r="Z91" s="2"/>
      <c r="AA91" s="2"/>
      <c r="AB91" s="2"/>
    </row>
    <row r="92" spans="1:28" ht="15.75" customHeight="1">
      <c r="A92" s="2"/>
      <c r="B92" s="2"/>
      <c r="C92" s="2"/>
      <c r="D92" s="2"/>
      <c r="E92" s="2"/>
      <c r="F92" s="2"/>
      <c r="G92" s="58"/>
      <c r="H92" s="58"/>
      <c r="I92" s="2"/>
      <c r="J92" s="58"/>
      <c r="K92" s="58"/>
      <c r="L92" s="2"/>
      <c r="M92" s="58"/>
      <c r="N92" s="58"/>
      <c r="O92" s="2"/>
      <c r="P92" s="58"/>
      <c r="Q92" s="2"/>
      <c r="R92" s="2"/>
      <c r="S92" s="2"/>
      <c r="T92" s="2"/>
      <c r="U92" s="2"/>
      <c r="V92" s="2"/>
      <c r="W92" s="2"/>
      <c r="X92" s="2"/>
      <c r="Y92" s="2"/>
      <c r="Z92" s="2"/>
      <c r="AA92" s="2"/>
      <c r="AB92" s="2"/>
    </row>
    <row r="93" spans="1:28" ht="15.75" customHeight="1">
      <c r="A93" s="2"/>
      <c r="B93" s="2"/>
      <c r="C93" s="2"/>
      <c r="D93" s="2"/>
      <c r="E93" s="2"/>
      <c r="F93" s="2"/>
      <c r="G93" s="58"/>
      <c r="H93" s="58"/>
      <c r="I93" s="2"/>
      <c r="J93" s="58"/>
      <c r="K93" s="58"/>
      <c r="L93" s="2"/>
      <c r="M93" s="58"/>
      <c r="N93" s="58"/>
      <c r="O93" s="2"/>
      <c r="P93" s="58"/>
      <c r="Q93" s="2"/>
      <c r="R93" s="2"/>
      <c r="S93" s="2"/>
      <c r="T93" s="2"/>
      <c r="U93" s="2"/>
      <c r="V93" s="2"/>
      <c r="W93" s="2"/>
      <c r="X93" s="2"/>
      <c r="Y93" s="2"/>
      <c r="Z93" s="2"/>
      <c r="AA93" s="2"/>
      <c r="AB93" s="2"/>
    </row>
    <row r="94" spans="1:28" ht="15.75" customHeight="1">
      <c r="A94" s="2"/>
      <c r="B94" s="2"/>
      <c r="C94" s="2"/>
      <c r="D94" s="2"/>
      <c r="E94" s="2"/>
      <c r="F94" s="2"/>
      <c r="G94" s="58"/>
      <c r="H94" s="58"/>
      <c r="I94" s="2"/>
      <c r="J94" s="58"/>
      <c r="K94" s="58"/>
      <c r="L94" s="2"/>
      <c r="M94" s="58"/>
      <c r="N94" s="58"/>
      <c r="O94" s="2"/>
      <c r="P94" s="58"/>
      <c r="Q94" s="2"/>
      <c r="R94" s="2"/>
      <c r="S94" s="2"/>
      <c r="T94" s="2"/>
      <c r="U94" s="2"/>
      <c r="V94" s="2"/>
      <c r="W94" s="2"/>
      <c r="X94" s="2"/>
      <c r="Y94" s="2"/>
      <c r="Z94" s="2"/>
      <c r="AA94" s="2"/>
      <c r="AB94" s="2"/>
    </row>
    <row r="95" spans="1:28" ht="15.75" customHeight="1">
      <c r="A95" s="2"/>
      <c r="B95" s="2"/>
      <c r="C95" s="2"/>
      <c r="D95" s="2"/>
      <c r="E95" s="2"/>
      <c r="F95" s="2"/>
      <c r="G95" s="58"/>
      <c r="H95" s="58"/>
      <c r="I95" s="2"/>
      <c r="J95" s="58"/>
      <c r="K95" s="58"/>
      <c r="L95" s="2"/>
      <c r="M95" s="58"/>
      <c r="N95" s="58"/>
      <c r="O95" s="2"/>
      <c r="P95" s="58"/>
      <c r="Q95" s="2"/>
      <c r="R95" s="2"/>
      <c r="S95" s="2"/>
      <c r="T95" s="2"/>
      <c r="U95" s="2"/>
      <c r="V95" s="2"/>
      <c r="W95" s="2"/>
      <c r="X95" s="2"/>
      <c r="Y95" s="2"/>
      <c r="Z95" s="2"/>
      <c r="AA95" s="2"/>
      <c r="AB95" s="2"/>
    </row>
    <row r="96" spans="1:28" ht="15.75" customHeight="1">
      <c r="A96" s="2"/>
      <c r="B96" s="2"/>
      <c r="C96" s="2"/>
      <c r="D96" s="2"/>
      <c r="E96" s="2"/>
      <c r="F96" s="2"/>
      <c r="G96" s="58"/>
      <c r="H96" s="58"/>
      <c r="I96" s="2"/>
      <c r="J96" s="58"/>
      <c r="K96" s="58"/>
      <c r="L96" s="2"/>
      <c r="M96" s="58"/>
      <c r="N96" s="58"/>
      <c r="O96" s="2"/>
      <c r="P96" s="58"/>
      <c r="Q96" s="2"/>
      <c r="R96" s="2"/>
      <c r="S96" s="2"/>
      <c r="T96" s="2"/>
      <c r="U96" s="2"/>
      <c r="V96" s="2"/>
      <c r="W96" s="2"/>
      <c r="X96" s="2"/>
      <c r="Y96" s="2"/>
      <c r="Z96" s="2"/>
      <c r="AA96" s="2"/>
      <c r="AB96" s="2"/>
    </row>
    <row r="97" spans="1:28" ht="15.75" customHeight="1">
      <c r="A97" s="2"/>
      <c r="B97" s="2"/>
      <c r="C97" s="2"/>
      <c r="D97" s="2"/>
      <c r="E97" s="2"/>
      <c r="F97" s="2"/>
      <c r="G97" s="58"/>
      <c r="H97" s="58"/>
      <c r="I97" s="2"/>
      <c r="J97" s="58"/>
      <c r="K97" s="58"/>
      <c r="L97" s="2"/>
      <c r="M97" s="58"/>
      <c r="N97" s="58"/>
      <c r="O97" s="2"/>
      <c r="P97" s="58"/>
      <c r="Q97" s="2"/>
      <c r="R97" s="2"/>
      <c r="S97" s="2"/>
      <c r="T97" s="2"/>
      <c r="U97" s="2"/>
      <c r="V97" s="2"/>
      <c r="W97" s="2"/>
      <c r="X97" s="2"/>
      <c r="Y97" s="2"/>
      <c r="Z97" s="2"/>
      <c r="AA97" s="2"/>
      <c r="AB97" s="2"/>
    </row>
    <row r="98" spans="1:28" ht="15.75" customHeight="1">
      <c r="A98" s="2"/>
      <c r="B98" s="2"/>
      <c r="C98" s="2"/>
      <c r="D98" s="2"/>
      <c r="E98" s="2"/>
      <c r="F98" s="2"/>
      <c r="G98" s="58"/>
      <c r="H98" s="58"/>
      <c r="I98" s="2"/>
      <c r="J98" s="58"/>
      <c r="K98" s="58"/>
      <c r="L98" s="2"/>
      <c r="M98" s="58"/>
      <c r="N98" s="58"/>
      <c r="O98" s="2"/>
      <c r="P98" s="58"/>
      <c r="Q98" s="2"/>
      <c r="R98" s="2"/>
      <c r="S98" s="2"/>
      <c r="T98" s="2"/>
      <c r="U98" s="2"/>
      <c r="V98" s="2"/>
      <c r="W98" s="2"/>
      <c r="X98" s="2"/>
      <c r="Y98" s="2"/>
      <c r="Z98" s="2"/>
      <c r="AA98" s="2"/>
      <c r="AB98" s="2"/>
    </row>
    <row r="99" spans="1:28" ht="15.75" customHeight="1">
      <c r="A99" s="2"/>
      <c r="B99" s="2"/>
      <c r="C99" s="2"/>
      <c r="D99" s="2"/>
      <c r="E99" s="2"/>
      <c r="F99" s="2"/>
      <c r="G99" s="58"/>
      <c r="H99" s="58"/>
      <c r="I99" s="2"/>
      <c r="J99" s="58"/>
      <c r="K99" s="58"/>
      <c r="L99" s="2"/>
      <c r="M99" s="58"/>
      <c r="N99" s="58"/>
      <c r="O99" s="2"/>
      <c r="P99" s="58"/>
      <c r="Q99" s="2"/>
      <c r="R99" s="2"/>
      <c r="S99" s="2"/>
      <c r="T99" s="2"/>
      <c r="U99" s="2"/>
      <c r="V99" s="2"/>
      <c r="W99" s="2"/>
      <c r="X99" s="2"/>
      <c r="Y99" s="2"/>
      <c r="Z99" s="2"/>
      <c r="AA99" s="2"/>
      <c r="AB99" s="2"/>
    </row>
    <row r="100" spans="1:28" ht="15.75" customHeight="1">
      <c r="A100" s="2"/>
      <c r="B100" s="2"/>
      <c r="C100" s="2"/>
      <c r="D100" s="2"/>
      <c r="E100" s="2"/>
      <c r="F100" s="2"/>
      <c r="G100" s="58"/>
      <c r="H100" s="58"/>
      <c r="I100" s="2"/>
      <c r="J100" s="58"/>
      <c r="K100" s="58"/>
      <c r="L100" s="2"/>
      <c r="M100" s="58"/>
      <c r="N100" s="58"/>
      <c r="O100" s="2"/>
      <c r="P100" s="58"/>
      <c r="Q100" s="2"/>
      <c r="R100" s="2"/>
      <c r="S100" s="2"/>
      <c r="T100" s="2"/>
      <c r="U100" s="2"/>
      <c r="V100" s="2"/>
      <c r="W100" s="2"/>
      <c r="X100" s="2"/>
      <c r="Y100" s="2"/>
      <c r="Z100" s="2"/>
      <c r="AA100" s="2"/>
      <c r="AB100" s="2"/>
    </row>
    <row r="101" spans="1:28" ht="15.75" customHeight="1">
      <c r="A101" s="2"/>
      <c r="B101" s="2"/>
      <c r="C101" s="2"/>
      <c r="D101" s="2"/>
      <c r="E101" s="2"/>
      <c r="F101" s="2"/>
      <c r="G101" s="58"/>
      <c r="H101" s="58"/>
      <c r="I101" s="2"/>
      <c r="J101" s="58"/>
      <c r="K101" s="58"/>
      <c r="L101" s="2"/>
      <c r="M101" s="58"/>
      <c r="N101" s="58"/>
      <c r="O101" s="2"/>
      <c r="P101" s="58"/>
      <c r="Q101" s="2"/>
      <c r="R101" s="2"/>
      <c r="S101" s="2"/>
      <c r="T101" s="2"/>
      <c r="U101" s="2"/>
      <c r="V101" s="2"/>
      <c r="W101" s="2"/>
      <c r="X101" s="2"/>
      <c r="Y101" s="2"/>
      <c r="Z101" s="2"/>
      <c r="AA101" s="2"/>
      <c r="AB101" s="2"/>
    </row>
    <row r="102" spans="1:28" ht="15.75" customHeight="1">
      <c r="A102" s="2"/>
      <c r="B102" s="2"/>
      <c r="C102" s="2"/>
      <c r="D102" s="2"/>
      <c r="E102" s="2"/>
      <c r="F102" s="2"/>
      <c r="G102" s="58"/>
      <c r="H102" s="58"/>
      <c r="I102" s="2"/>
      <c r="J102" s="58"/>
      <c r="K102" s="58"/>
      <c r="L102" s="2"/>
      <c r="M102" s="58"/>
      <c r="N102" s="58"/>
      <c r="O102" s="2"/>
      <c r="P102" s="58"/>
      <c r="Q102" s="2"/>
      <c r="R102" s="2"/>
      <c r="S102" s="2"/>
      <c r="T102" s="2"/>
      <c r="U102" s="2"/>
      <c r="V102" s="2"/>
      <c r="W102" s="2"/>
      <c r="X102" s="2"/>
      <c r="Y102" s="2"/>
      <c r="Z102" s="2"/>
      <c r="AA102" s="2"/>
      <c r="AB102" s="2"/>
    </row>
    <row r="103" spans="1:28" ht="15.75" customHeight="1">
      <c r="A103" s="2"/>
      <c r="B103" s="2"/>
      <c r="C103" s="2"/>
      <c r="D103" s="2"/>
      <c r="E103" s="2"/>
      <c r="F103" s="2"/>
      <c r="G103" s="58"/>
      <c r="H103" s="58"/>
      <c r="I103" s="2"/>
      <c r="J103" s="58"/>
      <c r="K103" s="58"/>
      <c r="L103" s="2"/>
      <c r="M103" s="58"/>
      <c r="N103" s="58"/>
      <c r="O103" s="2"/>
      <c r="P103" s="58"/>
      <c r="Q103" s="2"/>
      <c r="R103" s="2"/>
      <c r="S103" s="2"/>
      <c r="T103" s="2"/>
      <c r="U103" s="2"/>
      <c r="V103" s="2"/>
      <c r="W103" s="2"/>
      <c r="X103" s="2"/>
      <c r="Y103" s="2"/>
      <c r="Z103" s="2"/>
      <c r="AA103" s="2"/>
      <c r="AB103" s="2"/>
    </row>
    <row r="104" spans="1:28" ht="15.75" customHeight="1">
      <c r="A104" s="2"/>
      <c r="B104" s="2"/>
      <c r="C104" s="2"/>
      <c r="D104" s="2"/>
      <c r="E104" s="2"/>
      <c r="F104" s="2"/>
      <c r="G104" s="58"/>
      <c r="H104" s="58"/>
      <c r="I104" s="2"/>
      <c r="J104" s="58"/>
      <c r="K104" s="58"/>
      <c r="L104" s="2"/>
      <c r="M104" s="58"/>
      <c r="N104" s="58"/>
      <c r="O104" s="2"/>
      <c r="P104" s="58"/>
      <c r="Q104" s="2"/>
      <c r="R104" s="2"/>
      <c r="S104" s="2"/>
      <c r="T104" s="2"/>
      <c r="U104" s="2"/>
      <c r="V104" s="2"/>
      <c r="W104" s="2"/>
      <c r="X104" s="2"/>
      <c r="Y104" s="2"/>
      <c r="Z104" s="2"/>
      <c r="AA104" s="2"/>
      <c r="AB104" s="2"/>
    </row>
    <row r="105" spans="1:28" ht="15.75" customHeight="1">
      <c r="A105" s="2"/>
      <c r="B105" s="2"/>
      <c r="C105" s="2"/>
      <c r="D105" s="2"/>
      <c r="E105" s="2"/>
      <c r="F105" s="2"/>
      <c r="G105" s="58"/>
      <c r="H105" s="58"/>
      <c r="I105" s="2"/>
      <c r="J105" s="58"/>
      <c r="K105" s="58"/>
      <c r="L105" s="2"/>
      <c r="M105" s="58"/>
      <c r="N105" s="58"/>
      <c r="O105" s="2"/>
      <c r="P105" s="58"/>
      <c r="Q105" s="2"/>
      <c r="R105" s="2"/>
      <c r="S105" s="2"/>
      <c r="T105" s="2"/>
      <c r="U105" s="2"/>
      <c r="V105" s="2"/>
      <c r="W105" s="2"/>
      <c r="X105" s="2"/>
      <c r="Y105" s="2"/>
      <c r="Z105" s="2"/>
      <c r="AA105" s="2"/>
      <c r="AB105" s="2"/>
    </row>
    <row r="106" spans="1:28" ht="15.75" customHeight="1">
      <c r="A106" s="2"/>
      <c r="B106" s="2"/>
      <c r="C106" s="2"/>
      <c r="D106" s="2"/>
      <c r="E106" s="2"/>
      <c r="F106" s="2"/>
      <c r="G106" s="58"/>
      <c r="H106" s="58"/>
      <c r="I106" s="2"/>
      <c r="J106" s="58"/>
      <c r="K106" s="58"/>
      <c r="L106" s="2"/>
      <c r="M106" s="58"/>
      <c r="N106" s="58"/>
      <c r="O106" s="2"/>
      <c r="P106" s="58"/>
      <c r="Q106" s="2"/>
      <c r="R106" s="2"/>
      <c r="S106" s="2"/>
      <c r="T106" s="2"/>
      <c r="U106" s="2"/>
      <c r="V106" s="2"/>
      <c r="W106" s="2"/>
      <c r="X106" s="2"/>
      <c r="Y106" s="2"/>
      <c r="Z106" s="2"/>
      <c r="AA106" s="2"/>
      <c r="AB106" s="2"/>
    </row>
    <row r="107" spans="1:28" ht="15.75" customHeight="1">
      <c r="A107" s="2"/>
      <c r="B107" s="2"/>
      <c r="C107" s="2"/>
      <c r="D107" s="2"/>
      <c r="E107" s="2"/>
      <c r="F107" s="2"/>
      <c r="G107" s="58"/>
      <c r="H107" s="58"/>
      <c r="I107" s="2"/>
      <c r="J107" s="58"/>
      <c r="K107" s="58"/>
      <c r="L107" s="2"/>
      <c r="M107" s="58"/>
      <c r="N107" s="58"/>
      <c r="O107" s="2"/>
      <c r="P107" s="58"/>
      <c r="Q107" s="2"/>
      <c r="R107" s="2"/>
      <c r="S107" s="2"/>
      <c r="T107" s="2"/>
      <c r="U107" s="2"/>
      <c r="V107" s="2"/>
      <c r="W107" s="2"/>
      <c r="X107" s="2"/>
      <c r="Y107" s="2"/>
      <c r="Z107" s="2"/>
      <c r="AA107" s="2"/>
      <c r="AB107" s="2"/>
    </row>
    <row r="108" spans="1:28" ht="15.75" customHeight="1">
      <c r="A108" s="2"/>
      <c r="B108" s="2"/>
      <c r="C108" s="2"/>
      <c r="D108" s="2"/>
      <c r="E108" s="2"/>
      <c r="F108" s="2"/>
      <c r="G108" s="58"/>
      <c r="H108" s="58"/>
      <c r="I108" s="2"/>
      <c r="J108" s="58"/>
      <c r="K108" s="58"/>
      <c r="L108" s="2"/>
      <c r="M108" s="58"/>
      <c r="N108" s="58"/>
      <c r="O108" s="2"/>
      <c r="P108" s="58"/>
      <c r="Q108" s="2"/>
      <c r="R108" s="2"/>
      <c r="S108" s="2"/>
      <c r="T108" s="2"/>
      <c r="U108" s="2"/>
      <c r="V108" s="2"/>
      <c r="W108" s="2"/>
      <c r="X108" s="2"/>
      <c r="Y108" s="2"/>
      <c r="Z108" s="2"/>
      <c r="AA108" s="2"/>
      <c r="AB108" s="2"/>
    </row>
    <row r="109" spans="1:28" ht="15.75" customHeight="1">
      <c r="A109" s="2"/>
      <c r="B109" s="2"/>
      <c r="C109" s="2"/>
      <c r="D109" s="2"/>
      <c r="E109" s="2"/>
      <c r="F109" s="2"/>
      <c r="G109" s="58"/>
      <c r="H109" s="58"/>
      <c r="I109" s="2"/>
      <c r="J109" s="58"/>
      <c r="K109" s="58"/>
      <c r="L109" s="2"/>
      <c r="M109" s="58"/>
      <c r="N109" s="58"/>
      <c r="O109" s="2"/>
      <c r="P109" s="58"/>
      <c r="Q109" s="2"/>
      <c r="R109" s="2"/>
      <c r="S109" s="2"/>
      <c r="T109" s="2"/>
      <c r="U109" s="2"/>
      <c r="V109" s="2"/>
      <c r="W109" s="2"/>
      <c r="X109" s="2"/>
      <c r="Y109" s="2"/>
      <c r="Z109" s="2"/>
      <c r="AA109" s="2"/>
      <c r="AB109" s="2"/>
    </row>
    <row r="110" spans="1:28" ht="15.75" customHeight="1">
      <c r="A110" s="2"/>
      <c r="B110" s="2"/>
      <c r="C110" s="2"/>
      <c r="D110" s="2"/>
      <c r="E110" s="2"/>
      <c r="F110" s="2"/>
      <c r="G110" s="58"/>
      <c r="H110" s="58"/>
      <c r="I110" s="2"/>
      <c r="J110" s="58"/>
      <c r="K110" s="58"/>
      <c r="L110" s="2"/>
      <c r="M110" s="58"/>
      <c r="N110" s="58"/>
      <c r="O110" s="2"/>
      <c r="P110" s="58"/>
      <c r="Q110" s="2"/>
      <c r="R110" s="2"/>
      <c r="S110" s="2"/>
      <c r="T110" s="2"/>
      <c r="U110" s="2"/>
      <c r="V110" s="2"/>
      <c r="W110" s="2"/>
      <c r="X110" s="2"/>
      <c r="Y110" s="2"/>
      <c r="Z110" s="2"/>
      <c r="AA110" s="2"/>
      <c r="AB110" s="2"/>
    </row>
    <row r="111" spans="1:28" ht="15.75" customHeight="1">
      <c r="A111" s="2"/>
      <c r="B111" s="2"/>
      <c r="C111" s="2"/>
      <c r="D111" s="2"/>
      <c r="E111" s="2"/>
      <c r="F111" s="2"/>
      <c r="G111" s="58"/>
      <c r="H111" s="58"/>
      <c r="I111" s="2"/>
      <c r="J111" s="58"/>
      <c r="K111" s="58"/>
      <c r="L111" s="2"/>
      <c r="M111" s="58"/>
      <c r="N111" s="58"/>
      <c r="O111" s="2"/>
      <c r="P111" s="58"/>
      <c r="Q111" s="2"/>
      <c r="R111" s="2"/>
      <c r="S111" s="2"/>
      <c r="T111" s="2"/>
      <c r="U111" s="2"/>
      <c r="V111" s="2"/>
      <c r="W111" s="2"/>
      <c r="X111" s="2"/>
      <c r="Y111" s="2"/>
      <c r="Z111" s="2"/>
      <c r="AA111" s="2"/>
      <c r="AB111" s="2"/>
    </row>
    <row r="112" spans="1:28" ht="15.75" customHeight="1">
      <c r="A112" s="2"/>
      <c r="B112" s="2"/>
      <c r="C112" s="2"/>
      <c r="D112" s="2"/>
      <c r="E112" s="2"/>
      <c r="F112" s="2"/>
      <c r="G112" s="58"/>
      <c r="H112" s="58"/>
      <c r="I112" s="2"/>
      <c r="J112" s="58"/>
      <c r="K112" s="58"/>
      <c r="L112" s="2"/>
      <c r="M112" s="58"/>
      <c r="N112" s="58"/>
      <c r="O112" s="2"/>
      <c r="P112" s="58"/>
      <c r="Q112" s="2"/>
      <c r="R112" s="2"/>
      <c r="S112" s="2"/>
      <c r="T112" s="2"/>
      <c r="U112" s="2"/>
      <c r="V112" s="2"/>
      <c r="W112" s="2"/>
      <c r="X112" s="2"/>
      <c r="Y112" s="2"/>
      <c r="Z112" s="2"/>
      <c r="AA112" s="2"/>
      <c r="AB112" s="2"/>
    </row>
    <row r="113" spans="1:28" ht="15.75" customHeight="1">
      <c r="A113" s="2"/>
      <c r="B113" s="2"/>
      <c r="C113" s="2"/>
      <c r="D113" s="2"/>
      <c r="E113" s="2"/>
      <c r="F113" s="2"/>
      <c r="G113" s="58"/>
      <c r="H113" s="58"/>
      <c r="I113" s="2"/>
      <c r="J113" s="58"/>
      <c r="K113" s="58"/>
      <c r="L113" s="2"/>
      <c r="M113" s="58"/>
      <c r="N113" s="58"/>
      <c r="O113" s="2"/>
      <c r="P113" s="58"/>
      <c r="Q113" s="2"/>
      <c r="R113" s="2"/>
      <c r="S113" s="2"/>
      <c r="T113" s="2"/>
      <c r="U113" s="2"/>
      <c r="V113" s="2"/>
      <c r="W113" s="2"/>
      <c r="X113" s="2"/>
      <c r="Y113" s="2"/>
      <c r="Z113" s="2"/>
      <c r="AA113" s="2"/>
      <c r="AB113" s="2"/>
    </row>
    <row r="114" spans="1:28" ht="15.75" customHeight="1">
      <c r="A114" s="2"/>
      <c r="B114" s="2"/>
      <c r="C114" s="2"/>
      <c r="D114" s="2"/>
      <c r="E114" s="2"/>
      <c r="F114" s="2"/>
      <c r="G114" s="58"/>
      <c r="H114" s="58"/>
      <c r="I114" s="2"/>
      <c r="J114" s="58"/>
      <c r="K114" s="58"/>
      <c r="L114" s="2"/>
      <c r="M114" s="58"/>
      <c r="N114" s="58"/>
      <c r="O114" s="2"/>
      <c r="P114" s="58"/>
      <c r="Q114" s="2"/>
      <c r="R114" s="2"/>
      <c r="S114" s="2"/>
      <c r="T114" s="2"/>
      <c r="U114" s="2"/>
      <c r="V114" s="2"/>
      <c r="W114" s="2"/>
      <c r="X114" s="2"/>
      <c r="Y114" s="2"/>
      <c r="Z114" s="2"/>
      <c r="AA114" s="2"/>
      <c r="AB114" s="2"/>
    </row>
    <row r="115" spans="1:28" ht="15.75" customHeight="1">
      <c r="A115" s="2"/>
      <c r="B115" s="2"/>
      <c r="C115" s="2"/>
      <c r="D115" s="2"/>
      <c r="E115" s="2"/>
      <c r="F115" s="2"/>
      <c r="G115" s="58"/>
      <c r="H115" s="58"/>
      <c r="I115" s="2"/>
      <c r="J115" s="58"/>
      <c r="K115" s="58"/>
      <c r="L115" s="2"/>
      <c r="M115" s="58"/>
      <c r="N115" s="58"/>
      <c r="O115" s="2"/>
      <c r="P115" s="58"/>
      <c r="Q115" s="2"/>
      <c r="R115" s="2"/>
      <c r="S115" s="2"/>
      <c r="T115" s="2"/>
      <c r="U115" s="2"/>
      <c r="V115" s="2"/>
      <c r="W115" s="2"/>
      <c r="X115" s="2"/>
      <c r="Y115" s="2"/>
      <c r="Z115" s="2"/>
      <c r="AA115" s="2"/>
      <c r="AB115" s="2"/>
    </row>
    <row r="116" spans="1:28" ht="15.75" customHeight="1">
      <c r="A116" s="2"/>
      <c r="B116" s="2"/>
      <c r="C116" s="2"/>
      <c r="D116" s="2"/>
      <c r="E116" s="2"/>
      <c r="F116" s="2"/>
      <c r="G116" s="58"/>
      <c r="H116" s="58"/>
      <c r="I116" s="2"/>
      <c r="J116" s="58"/>
      <c r="K116" s="58"/>
      <c r="L116" s="2"/>
      <c r="M116" s="58"/>
      <c r="N116" s="58"/>
      <c r="O116" s="2"/>
      <c r="P116" s="58"/>
      <c r="Q116" s="2"/>
      <c r="R116" s="2"/>
      <c r="S116" s="2"/>
      <c r="T116" s="2"/>
      <c r="U116" s="2"/>
      <c r="V116" s="2"/>
      <c r="W116" s="2"/>
      <c r="X116" s="2"/>
      <c r="Y116" s="2"/>
      <c r="Z116" s="2"/>
      <c r="AA116" s="2"/>
      <c r="AB116" s="2"/>
    </row>
    <row r="117" spans="1:28" ht="15.75" customHeight="1">
      <c r="A117" s="2"/>
      <c r="B117" s="2"/>
      <c r="C117" s="2"/>
      <c r="D117" s="2"/>
      <c r="E117" s="2"/>
      <c r="F117" s="2"/>
      <c r="G117" s="58"/>
      <c r="H117" s="58"/>
      <c r="I117" s="2"/>
      <c r="J117" s="58"/>
      <c r="K117" s="58"/>
      <c r="L117" s="2"/>
      <c r="M117" s="58"/>
      <c r="N117" s="58"/>
      <c r="O117" s="2"/>
      <c r="P117" s="58"/>
      <c r="Q117" s="2"/>
      <c r="R117" s="2"/>
      <c r="S117" s="2"/>
      <c r="T117" s="2"/>
      <c r="U117" s="2"/>
      <c r="V117" s="2"/>
      <c r="W117" s="2"/>
      <c r="X117" s="2"/>
      <c r="Y117" s="2"/>
      <c r="Z117" s="2"/>
      <c r="AA117" s="2"/>
      <c r="AB117" s="2"/>
    </row>
    <row r="118" spans="1:28" ht="15.75" customHeight="1">
      <c r="A118" s="2"/>
      <c r="B118" s="2"/>
      <c r="C118" s="2"/>
      <c r="D118" s="2"/>
      <c r="E118" s="2"/>
      <c r="F118" s="2"/>
      <c r="G118" s="58"/>
      <c r="H118" s="58"/>
      <c r="I118" s="2"/>
      <c r="J118" s="58"/>
      <c r="K118" s="58"/>
      <c r="L118" s="2"/>
      <c r="M118" s="58"/>
      <c r="N118" s="58"/>
      <c r="O118" s="2"/>
      <c r="P118" s="58"/>
      <c r="Q118" s="2"/>
      <c r="R118" s="2"/>
      <c r="S118" s="2"/>
      <c r="T118" s="2"/>
      <c r="U118" s="2"/>
      <c r="V118" s="2"/>
      <c r="W118" s="2"/>
      <c r="X118" s="2"/>
      <c r="Y118" s="2"/>
      <c r="Z118" s="2"/>
      <c r="AA118" s="2"/>
      <c r="AB118" s="2"/>
    </row>
    <row r="119" spans="1:28" ht="15.75" customHeight="1">
      <c r="A119" s="2"/>
      <c r="B119" s="2"/>
      <c r="C119" s="2"/>
      <c r="D119" s="2"/>
      <c r="E119" s="2"/>
      <c r="F119" s="2"/>
      <c r="G119" s="58"/>
      <c r="H119" s="58"/>
      <c r="I119" s="2"/>
      <c r="J119" s="58"/>
      <c r="K119" s="58"/>
      <c r="L119" s="2"/>
      <c r="M119" s="58"/>
      <c r="N119" s="58"/>
      <c r="O119" s="2"/>
      <c r="P119" s="58"/>
      <c r="Q119" s="2"/>
      <c r="R119" s="2"/>
      <c r="S119" s="2"/>
      <c r="T119" s="2"/>
      <c r="U119" s="2"/>
      <c r="V119" s="2"/>
      <c r="W119" s="2"/>
      <c r="X119" s="2"/>
      <c r="Y119" s="2"/>
      <c r="Z119" s="2"/>
      <c r="AA119" s="2"/>
      <c r="AB119" s="2"/>
    </row>
    <row r="120" spans="1:28" ht="15.75" customHeight="1">
      <c r="A120" s="2"/>
      <c r="B120" s="2"/>
      <c r="C120" s="2"/>
      <c r="D120" s="2"/>
      <c r="E120" s="2"/>
      <c r="F120" s="2"/>
      <c r="G120" s="58"/>
      <c r="H120" s="58"/>
      <c r="I120" s="2"/>
      <c r="J120" s="58"/>
      <c r="K120" s="58"/>
      <c r="L120" s="2"/>
      <c r="M120" s="58"/>
      <c r="N120" s="58"/>
      <c r="O120" s="2"/>
      <c r="P120" s="58"/>
      <c r="Q120" s="2"/>
      <c r="R120" s="2"/>
      <c r="S120" s="2"/>
      <c r="T120" s="2"/>
      <c r="U120" s="2"/>
      <c r="V120" s="2"/>
      <c r="W120" s="2"/>
      <c r="X120" s="2"/>
      <c r="Y120" s="2"/>
      <c r="Z120" s="2"/>
      <c r="AA120" s="2"/>
      <c r="AB120" s="2"/>
    </row>
    <row r="121" spans="1:28" ht="15.75" customHeight="1">
      <c r="A121" s="2"/>
      <c r="B121" s="2"/>
      <c r="C121" s="2"/>
      <c r="D121" s="2"/>
      <c r="E121" s="2"/>
      <c r="F121" s="2"/>
      <c r="G121" s="58"/>
      <c r="H121" s="58"/>
      <c r="I121" s="2"/>
      <c r="J121" s="58"/>
      <c r="K121" s="58"/>
      <c r="L121" s="2"/>
      <c r="M121" s="58"/>
      <c r="N121" s="58"/>
      <c r="O121" s="2"/>
      <c r="P121" s="58"/>
      <c r="Q121" s="2"/>
      <c r="R121" s="2"/>
      <c r="S121" s="2"/>
      <c r="T121" s="2"/>
      <c r="U121" s="2"/>
      <c r="V121" s="2"/>
      <c r="W121" s="2"/>
      <c r="X121" s="2"/>
      <c r="Y121" s="2"/>
      <c r="Z121" s="2"/>
      <c r="AA121" s="2"/>
      <c r="AB121" s="2"/>
    </row>
    <row r="122" spans="1:28" ht="15.75" customHeight="1">
      <c r="A122" s="2"/>
      <c r="B122" s="2"/>
      <c r="C122" s="2"/>
      <c r="D122" s="2"/>
      <c r="E122" s="2"/>
      <c r="F122" s="2"/>
      <c r="G122" s="58"/>
      <c r="H122" s="58"/>
      <c r="I122" s="2"/>
      <c r="J122" s="58"/>
      <c r="K122" s="58"/>
      <c r="L122" s="2"/>
      <c r="M122" s="58"/>
      <c r="N122" s="58"/>
      <c r="O122" s="2"/>
      <c r="P122" s="58"/>
      <c r="Q122" s="2"/>
      <c r="R122" s="2"/>
      <c r="S122" s="2"/>
      <c r="T122" s="2"/>
      <c r="U122" s="2"/>
      <c r="V122" s="2"/>
      <c r="W122" s="2"/>
      <c r="X122" s="2"/>
      <c r="Y122" s="2"/>
      <c r="Z122" s="2"/>
      <c r="AA122" s="2"/>
      <c r="AB122" s="2"/>
    </row>
    <row r="123" spans="1:28" ht="15.75" customHeight="1">
      <c r="A123" s="2"/>
      <c r="B123" s="2"/>
      <c r="C123" s="2"/>
      <c r="D123" s="2"/>
      <c r="E123" s="2"/>
      <c r="F123" s="2"/>
      <c r="G123" s="58"/>
      <c r="H123" s="58"/>
      <c r="I123" s="2"/>
      <c r="J123" s="58"/>
      <c r="K123" s="58"/>
      <c r="L123" s="2"/>
      <c r="M123" s="58"/>
      <c r="N123" s="58"/>
      <c r="O123" s="2"/>
      <c r="P123" s="58"/>
      <c r="Q123" s="2"/>
      <c r="R123" s="2"/>
      <c r="S123" s="2"/>
      <c r="T123" s="2"/>
      <c r="U123" s="2"/>
      <c r="V123" s="2"/>
      <c r="W123" s="2"/>
      <c r="X123" s="2"/>
      <c r="Y123" s="2"/>
      <c r="Z123" s="2"/>
      <c r="AA123" s="2"/>
      <c r="AB123" s="2"/>
    </row>
    <row r="124" spans="1:28" ht="15.75" customHeight="1">
      <c r="A124" s="2"/>
      <c r="B124" s="2"/>
      <c r="C124" s="2"/>
      <c r="D124" s="2"/>
      <c r="E124" s="2"/>
      <c r="F124" s="2"/>
      <c r="G124" s="58"/>
      <c r="H124" s="58"/>
      <c r="I124" s="2"/>
      <c r="J124" s="58"/>
      <c r="K124" s="58"/>
      <c r="L124" s="2"/>
      <c r="M124" s="58"/>
      <c r="N124" s="58"/>
      <c r="O124" s="2"/>
      <c r="P124" s="58"/>
      <c r="Q124" s="2"/>
      <c r="R124" s="2"/>
      <c r="S124" s="2"/>
      <c r="T124" s="2"/>
      <c r="U124" s="2"/>
      <c r="V124" s="2"/>
      <c r="W124" s="2"/>
      <c r="X124" s="2"/>
      <c r="Y124" s="2"/>
      <c r="Z124" s="2"/>
      <c r="AA124" s="2"/>
      <c r="AB124" s="2"/>
    </row>
    <row r="125" spans="1:28" ht="15.75" customHeight="1">
      <c r="A125" s="2"/>
      <c r="B125" s="2"/>
      <c r="C125" s="2"/>
      <c r="D125" s="2"/>
      <c r="E125" s="2"/>
      <c r="F125" s="2"/>
      <c r="G125" s="58"/>
      <c r="H125" s="58"/>
      <c r="I125" s="2"/>
      <c r="J125" s="58"/>
      <c r="K125" s="58"/>
      <c r="L125" s="2"/>
      <c r="M125" s="58"/>
      <c r="N125" s="58"/>
      <c r="O125" s="2"/>
      <c r="P125" s="58"/>
      <c r="Q125" s="2"/>
      <c r="R125" s="2"/>
      <c r="S125" s="2"/>
      <c r="T125" s="2"/>
      <c r="U125" s="2"/>
      <c r="V125" s="2"/>
      <c r="W125" s="2"/>
      <c r="X125" s="2"/>
      <c r="Y125" s="2"/>
      <c r="Z125" s="2"/>
      <c r="AA125" s="2"/>
      <c r="AB125" s="2"/>
    </row>
    <row r="126" spans="1:28" ht="15.75" customHeight="1">
      <c r="A126" s="2"/>
      <c r="B126" s="2"/>
      <c r="C126" s="2"/>
      <c r="D126" s="2"/>
      <c r="E126" s="2"/>
      <c r="F126" s="2"/>
      <c r="G126" s="58"/>
      <c r="H126" s="58"/>
      <c r="I126" s="2"/>
      <c r="J126" s="58"/>
      <c r="K126" s="58"/>
      <c r="L126" s="2"/>
      <c r="M126" s="58"/>
      <c r="N126" s="58"/>
      <c r="O126" s="2"/>
      <c r="P126" s="58"/>
      <c r="Q126" s="2"/>
      <c r="R126" s="2"/>
      <c r="S126" s="2"/>
      <c r="T126" s="2"/>
      <c r="U126" s="2"/>
      <c r="V126" s="2"/>
      <c r="W126" s="2"/>
      <c r="X126" s="2"/>
      <c r="Y126" s="2"/>
      <c r="Z126" s="2"/>
      <c r="AA126" s="2"/>
      <c r="AB126" s="2"/>
    </row>
    <row r="127" spans="1:28" ht="15.75" customHeight="1">
      <c r="A127" s="2"/>
      <c r="B127" s="2"/>
      <c r="C127" s="2"/>
      <c r="D127" s="2"/>
      <c r="E127" s="2"/>
      <c r="F127" s="2"/>
      <c r="G127" s="58"/>
      <c r="H127" s="58"/>
      <c r="I127" s="2"/>
      <c r="J127" s="58"/>
      <c r="K127" s="58"/>
      <c r="L127" s="2"/>
      <c r="M127" s="58"/>
      <c r="N127" s="58"/>
      <c r="O127" s="2"/>
      <c r="P127" s="58"/>
      <c r="Q127" s="2"/>
      <c r="R127" s="2"/>
      <c r="S127" s="2"/>
      <c r="T127" s="2"/>
      <c r="U127" s="2"/>
      <c r="V127" s="2"/>
      <c r="W127" s="2"/>
      <c r="X127" s="2"/>
      <c r="Y127" s="2"/>
      <c r="Z127" s="2"/>
      <c r="AA127" s="2"/>
      <c r="AB127" s="2"/>
    </row>
    <row r="128" spans="1:28" ht="15.75" customHeight="1">
      <c r="A128" s="2"/>
      <c r="B128" s="2"/>
      <c r="C128" s="2"/>
      <c r="D128" s="2"/>
      <c r="E128" s="2"/>
      <c r="F128" s="2"/>
      <c r="G128" s="58"/>
      <c r="H128" s="58"/>
      <c r="I128" s="2"/>
      <c r="J128" s="58"/>
      <c r="K128" s="58"/>
      <c r="L128" s="2"/>
      <c r="M128" s="58"/>
      <c r="N128" s="58"/>
      <c r="O128" s="2"/>
      <c r="P128" s="58"/>
      <c r="Q128" s="2"/>
      <c r="R128" s="2"/>
      <c r="S128" s="2"/>
      <c r="T128" s="2"/>
      <c r="U128" s="2"/>
      <c r="V128" s="2"/>
      <c r="W128" s="2"/>
      <c r="X128" s="2"/>
      <c r="Y128" s="2"/>
      <c r="Z128" s="2"/>
      <c r="AA128" s="2"/>
      <c r="AB128" s="2"/>
    </row>
    <row r="129" spans="1:28" ht="15.75" customHeight="1">
      <c r="A129" s="2"/>
      <c r="B129" s="2"/>
      <c r="C129" s="2"/>
      <c r="D129" s="2"/>
      <c r="E129" s="2"/>
      <c r="F129" s="2"/>
      <c r="G129" s="58"/>
      <c r="H129" s="58"/>
      <c r="I129" s="2"/>
      <c r="J129" s="58"/>
      <c r="K129" s="58"/>
      <c r="L129" s="2"/>
      <c r="M129" s="58"/>
      <c r="N129" s="58"/>
      <c r="O129" s="2"/>
      <c r="P129" s="58"/>
      <c r="Q129" s="2"/>
      <c r="R129" s="2"/>
      <c r="S129" s="2"/>
      <c r="T129" s="2"/>
      <c r="U129" s="2"/>
      <c r="V129" s="2"/>
      <c r="W129" s="2"/>
      <c r="X129" s="2"/>
      <c r="Y129" s="2"/>
      <c r="Z129" s="2"/>
      <c r="AA129" s="2"/>
      <c r="AB129" s="2"/>
    </row>
    <row r="130" spans="1:28" ht="15.75" customHeight="1">
      <c r="A130" s="2"/>
      <c r="B130" s="2"/>
      <c r="C130" s="2"/>
      <c r="D130" s="2"/>
      <c r="E130" s="2"/>
      <c r="F130" s="2"/>
      <c r="G130" s="58"/>
      <c r="H130" s="58"/>
      <c r="I130" s="2"/>
      <c r="J130" s="58"/>
      <c r="K130" s="58"/>
      <c r="L130" s="2"/>
      <c r="M130" s="58"/>
      <c r="N130" s="58"/>
      <c r="O130" s="2"/>
      <c r="P130" s="58"/>
      <c r="Q130" s="2"/>
      <c r="R130" s="2"/>
      <c r="S130" s="2"/>
      <c r="T130" s="2"/>
      <c r="U130" s="2"/>
      <c r="V130" s="2"/>
      <c r="W130" s="2"/>
      <c r="X130" s="2"/>
      <c r="Y130" s="2"/>
      <c r="Z130" s="2"/>
      <c r="AA130" s="2"/>
      <c r="AB130" s="2"/>
    </row>
    <row r="131" spans="1:28" ht="15.75" customHeight="1">
      <c r="A131" s="2"/>
      <c r="B131" s="2"/>
      <c r="C131" s="2"/>
      <c r="D131" s="2"/>
      <c r="E131" s="2"/>
      <c r="F131" s="2"/>
      <c r="G131" s="58"/>
      <c r="H131" s="58"/>
      <c r="I131" s="2"/>
      <c r="J131" s="58"/>
      <c r="K131" s="58"/>
      <c r="L131" s="2"/>
      <c r="M131" s="58"/>
      <c r="N131" s="58"/>
      <c r="O131" s="2"/>
      <c r="P131" s="58"/>
      <c r="Q131" s="2"/>
      <c r="R131" s="2"/>
      <c r="S131" s="2"/>
      <c r="T131" s="2"/>
      <c r="U131" s="2"/>
      <c r="V131" s="2"/>
      <c r="W131" s="2"/>
      <c r="X131" s="2"/>
      <c r="Y131" s="2"/>
      <c r="Z131" s="2"/>
      <c r="AA131" s="2"/>
      <c r="AB131" s="2"/>
    </row>
    <row r="132" spans="1:28" ht="15.75" customHeight="1">
      <c r="A132" s="2"/>
      <c r="B132" s="2"/>
      <c r="C132" s="2"/>
      <c r="D132" s="2"/>
      <c r="E132" s="2"/>
      <c r="F132" s="2"/>
      <c r="G132" s="58"/>
      <c r="H132" s="58"/>
      <c r="I132" s="2"/>
      <c r="J132" s="58"/>
      <c r="K132" s="58"/>
      <c r="L132" s="2"/>
      <c r="M132" s="58"/>
      <c r="N132" s="58"/>
      <c r="O132" s="2"/>
      <c r="P132" s="58"/>
      <c r="Q132" s="2"/>
      <c r="R132" s="2"/>
      <c r="S132" s="2"/>
      <c r="T132" s="2"/>
      <c r="U132" s="2"/>
      <c r="V132" s="2"/>
      <c r="W132" s="2"/>
      <c r="X132" s="2"/>
      <c r="Y132" s="2"/>
      <c r="Z132" s="2"/>
      <c r="AA132" s="2"/>
      <c r="AB132" s="2"/>
    </row>
    <row r="133" spans="1:28" ht="15.75" customHeight="1">
      <c r="A133" s="2"/>
      <c r="B133" s="2"/>
      <c r="C133" s="2"/>
      <c r="D133" s="2"/>
      <c r="E133" s="2"/>
      <c r="F133" s="2"/>
      <c r="G133" s="58"/>
      <c r="H133" s="58"/>
      <c r="I133" s="2"/>
      <c r="J133" s="58"/>
      <c r="K133" s="58"/>
      <c r="L133" s="2"/>
      <c r="M133" s="58"/>
      <c r="N133" s="58"/>
      <c r="O133" s="2"/>
      <c r="P133" s="58"/>
      <c r="Q133" s="2"/>
      <c r="R133" s="2"/>
      <c r="S133" s="2"/>
      <c r="T133" s="2"/>
      <c r="U133" s="2"/>
      <c r="V133" s="2"/>
      <c r="W133" s="2"/>
      <c r="X133" s="2"/>
      <c r="Y133" s="2"/>
      <c r="Z133" s="2"/>
      <c r="AA133" s="2"/>
      <c r="AB133" s="2"/>
    </row>
    <row r="134" spans="1:28" ht="15.75" customHeight="1">
      <c r="A134" s="2"/>
      <c r="B134" s="2"/>
      <c r="C134" s="2"/>
      <c r="D134" s="2"/>
      <c r="E134" s="2"/>
      <c r="F134" s="2"/>
      <c r="G134" s="58"/>
      <c r="H134" s="58"/>
      <c r="I134" s="2"/>
      <c r="J134" s="58"/>
      <c r="K134" s="58"/>
      <c r="L134" s="2"/>
      <c r="M134" s="58"/>
      <c r="N134" s="58"/>
      <c r="O134" s="2"/>
      <c r="P134" s="58"/>
      <c r="Q134" s="2"/>
      <c r="R134" s="2"/>
      <c r="S134" s="2"/>
      <c r="T134" s="2"/>
      <c r="U134" s="2"/>
      <c r="V134" s="2"/>
      <c r="W134" s="2"/>
      <c r="X134" s="2"/>
      <c r="Y134" s="2"/>
      <c r="Z134" s="2"/>
      <c r="AA134" s="2"/>
      <c r="AB134" s="2"/>
    </row>
    <row r="135" spans="1:28" ht="15.75" customHeight="1">
      <c r="A135" s="2"/>
      <c r="B135" s="2"/>
      <c r="C135" s="2"/>
      <c r="D135" s="2"/>
      <c r="E135" s="2"/>
      <c r="F135" s="2"/>
      <c r="G135" s="58"/>
      <c r="H135" s="58"/>
      <c r="I135" s="2"/>
      <c r="J135" s="58"/>
      <c r="K135" s="58"/>
      <c r="L135" s="2"/>
      <c r="M135" s="58"/>
      <c r="N135" s="58"/>
      <c r="O135" s="2"/>
      <c r="P135" s="58"/>
      <c r="Q135" s="2"/>
      <c r="R135" s="2"/>
      <c r="S135" s="2"/>
      <c r="T135" s="2"/>
      <c r="U135" s="2"/>
      <c r="V135" s="2"/>
      <c r="W135" s="2"/>
      <c r="X135" s="2"/>
      <c r="Y135" s="2"/>
      <c r="Z135" s="2"/>
      <c r="AA135" s="2"/>
      <c r="AB135" s="2"/>
    </row>
    <row r="136" spans="1:28" ht="15.75" customHeight="1">
      <c r="A136" s="2"/>
      <c r="B136" s="2"/>
      <c r="C136" s="2"/>
      <c r="D136" s="2"/>
      <c r="E136" s="2"/>
      <c r="F136" s="2"/>
      <c r="G136" s="58"/>
      <c r="H136" s="58"/>
      <c r="I136" s="2"/>
      <c r="J136" s="58"/>
      <c r="K136" s="58"/>
      <c r="L136" s="2"/>
      <c r="M136" s="58"/>
      <c r="N136" s="58"/>
      <c r="O136" s="2"/>
      <c r="P136" s="58"/>
      <c r="Q136" s="2"/>
      <c r="R136" s="2"/>
      <c r="S136" s="2"/>
      <c r="T136" s="2"/>
      <c r="U136" s="2"/>
      <c r="V136" s="2"/>
      <c r="W136" s="2"/>
      <c r="X136" s="2"/>
      <c r="Y136" s="2"/>
      <c r="Z136" s="2"/>
      <c r="AA136" s="2"/>
      <c r="AB136" s="2"/>
    </row>
    <row r="137" spans="1:28" ht="15.75" customHeight="1">
      <c r="A137" s="2"/>
      <c r="B137" s="2"/>
      <c r="C137" s="2"/>
      <c r="D137" s="2"/>
      <c r="E137" s="2"/>
      <c r="F137" s="2"/>
      <c r="G137" s="58"/>
      <c r="H137" s="58"/>
      <c r="I137" s="2"/>
      <c r="J137" s="58"/>
      <c r="K137" s="58"/>
      <c r="L137" s="2"/>
      <c r="M137" s="58"/>
      <c r="N137" s="58"/>
      <c r="O137" s="2"/>
      <c r="P137" s="58"/>
      <c r="Q137" s="2"/>
      <c r="R137" s="2"/>
      <c r="S137" s="2"/>
      <c r="T137" s="2"/>
      <c r="U137" s="2"/>
      <c r="V137" s="2"/>
      <c r="W137" s="2"/>
      <c r="X137" s="2"/>
      <c r="Y137" s="2"/>
      <c r="Z137" s="2"/>
      <c r="AA137" s="2"/>
      <c r="AB137" s="2"/>
    </row>
    <row r="138" spans="1:28" ht="15.75" customHeight="1">
      <c r="A138" s="2"/>
      <c r="B138" s="2"/>
      <c r="C138" s="2"/>
      <c r="D138" s="2"/>
      <c r="E138" s="2"/>
      <c r="F138" s="2"/>
      <c r="G138" s="58"/>
      <c r="H138" s="58"/>
      <c r="I138" s="2"/>
      <c r="J138" s="58"/>
      <c r="K138" s="58"/>
      <c r="L138" s="2"/>
      <c r="M138" s="58"/>
      <c r="N138" s="58"/>
      <c r="O138" s="2"/>
      <c r="P138" s="58"/>
      <c r="Q138" s="2"/>
      <c r="R138" s="2"/>
      <c r="S138" s="2"/>
      <c r="T138" s="2"/>
      <c r="U138" s="2"/>
      <c r="V138" s="2"/>
      <c r="W138" s="2"/>
      <c r="X138" s="2"/>
      <c r="Y138" s="2"/>
      <c r="Z138" s="2"/>
      <c r="AA138" s="2"/>
      <c r="AB138" s="2"/>
    </row>
    <row r="139" spans="1:28" ht="15.75" customHeight="1">
      <c r="A139" s="2"/>
      <c r="B139" s="2"/>
      <c r="C139" s="2"/>
      <c r="D139" s="2"/>
      <c r="E139" s="2"/>
      <c r="F139" s="2"/>
      <c r="G139" s="58"/>
      <c r="H139" s="58"/>
      <c r="I139" s="2"/>
      <c r="J139" s="58"/>
      <c r="K139" s="58"/>
      <c r="L139" s="2"/>
      <c r="M139" s="58"/>
      <c r="N139" s="58"/>
      <c r="O139" s="2"/>
      <c r="P139" s="58"/>
      <c r="Q139" s="2"/>
      <c r="R139" s="2"/>
      <c r="S139" s="2"/>
      <c r="T139" s="2"/>
      <c r="U139" s="2"/>
      <c r="V139" s="2"/>
      <c r="W139" s="2"/>
      <c r="X139" s="2"/>
      <c r="Y139" s="2"/>
      <c r="Z139" s="2"/>
      <c r="AA139" s="2"/>
      <c r="AB139" s="2"/>
    </row>
    <row r="140" spans="1:28" ht="15.75" customHeight="1">
      <c r="A140" s="2"/>
      <c r="B140" s="2"/>
      <c r="C140" s="2"/>
      <c r="D140" s="2"/>
      <c r="E140" s="2"/>
      <c r="F140" s="2"/>
      <c r="G140" s="58"/>
      <c r="H140" s="58"/>
      <c r="I140" s="2"/>
      <c r="J140" s="58"/>
      <c r="K140" s="58"/>
      <c r="L140" s="2"/>
      <c r="M140" s="58"/>
      <c r="N140" s="58"/>
      <c r="O140" s="2"/>
      <c r="P140" s="58"/>
      <c r="Q140" s="2"/>
      <c r="R140" s="2"/>
      <c r="S140" s="2"/>
      <c r="T140" s="2"/>
      <c r="U140" s="2"/>
      <c r="V140" s="2"/>
      <c r="W140" s="2"/>
      <c r="X140" s="2"/>
      <c r="Y140" s="2"/>
      <c r="Z140" s="2"/>
      <c r="AA140" s="2"/>
      <c r="AB140" s="2"/>
    </row>
    <row r="141" spans="1:28" ht="15.75" customHeight="1">
      <c r="A141" s="2"/>
      <c r="B141" s="2"/>
      <c r="C141" s="2"/>
      <c r="D141" s="2"/>
      <c r="E141" s="2"/>
      <c r="F141" s="2"/>
      <c r="G141" s="58"/>
      <c r="H141" s="58"/>
      <c r="I141" s="2"/>
      <c r="J141" s="58"/>
      <c r="K141" s="58"/>
      <c r="L141" s="2"/>
      <c r="M141" s="58"/>
      <c r="N141" s="58"/>
      <c r="O141" s="2"/>
      <c r="P141" s="58"/>
      <c r="Q141" s="2"/>
      <c r="R141" s="2"/>
      <c r="S141" s="2"/>
      <c r="T141" s="2"/>
      <c r="U141" s="2"/>
      <c r="V141" s="2"/>
      <c r="W141" s="2"/>
      <c r="X141" s="2"/>
      <c r="Y141" s="2"/>
      <c r="Z141" s="2"/>
      <c r="AA141" s="2"/>
      <c r="AB141" s="2"/>
    </row>
    <row r="142" spans="1:28" ht="15.75" customHeight="1">
      <c r="A142" s="2"/>
      <c r="B142" s="2"/>
      <c r="C142" s="2"/>
      <c r="D142" s="2"/>
      <c r="E142" s="2"/>
      <c r="F142" s="2"/>
      <c r="G142" s="58"/>
      <c r="H142" s="58"/>
      <c r="I142" s="2"/>
      <c r="J142" s="58"/>
      <c r="K142" s="58"/>
      <c r="L142" s="2"/>
      <c r="M142" s="58"/>
      <c r="N142" s="58"/>
      <c r="O142" s="2"/>
      <c r="P142" s="58"/>
      <c r="Q142" s="2"/>
      <c r="R142" s="2"/>
      <c r="S142" s="2"/>
      <c r="T142" s="2"/>
      <c r="U142" s="2"/>
      <c r="V142" s="2"/>
      <c r="W142" s="2"/>
      <c r="X142" s="2"/>
      <c r="Y142" s="2"/>
      <c r="Z142" s="2"/>
      <c r="AA142" s="2"/>
      <c r="AB142" s="2"/>
    </row>
    <row r="143" spans="1:28" ht="15.75" customHeight="1">
      <c r="A143" s="2"/>
      <c r="B143" s="2"/>
      <c r="C143" s="2"/>
      <c r="D143" s="2"/>
      <c r="E143" s="2"/>
      <c r="F143" s="2"/>
      <c r="G143" s="58"/>
      <c r="H143" s="58"/>
      <c r="I143" s="2"/>
      <c r="J143" s="58"/>
      <c r="K143" s="58"/>
      <c r="L143" s="2"/>
      <c r="M143" s="58"/>
      <c r="N143" s="58"/>
      <c r="O143" s="2"/>
      <c r="P143" s="58"/>
      <c r="Q143" s="2"/>
      <c r="R143" s="2"/>
      <c r="S143" s="2"/>
      <c r="T143" s="2"/>
      <c r="U143" s="2"/>
      <c r="V143" s="2"/>
      <c r="W143" s="2"/>
      <c r="X143" s="2"/>
      <c r="Y143" s="2"/>
      <c r="Z143" s="2"/>
      <c r="AA143" s="2"/>
      <c r="AB143" s="2"/>
    </row>
    <row r="144" spans="1:28" ht="15.75" customHeight="1">
      <c r="A144" s="2"/>
      <c r="B144" s="2"/>
      <c r="C144" s="2"/>
      <c r="D144" s="2"/>
      <c r="E144" s="2"/>
      <c r="F144" s="2"/>
      <c r="G144" s="58"/>
      <c r="H144" s="58"/>
      <c r="I144" s="2"/>
      <c r="J144" s="58"/>
      <c r="K144" s="58"/>
      <c r="L144" s="2"/>
      <c r="M144" s="58"/>
      <c r="N144" s="58"/>
      <c r="O144" s="2"/>
      <c r="P144" s="58"/>
      <c r="Q144" s="2"/>
      <c r="R144" s="2"/>
      <c r="S144" s="2"/>
      <c r="T144" s="2"/>
      <c r="U144" s="2"/>
      <c r="V144" s="2"/>
      <c r="W144" s="2"/>
      <c r="X144" s="2"/>
      <c r="Y144" s="2"/>
      <c r="Z144" s="2"/>
      <c r="AA144" s="2"/>
      <c r="AB144" s="2"/>
    </row>
    <row r="145" spans="1:28" ht="15.75" customHeight="1">
      <c r="A145" s="2"/>
      <c r="B145" s="2"/>
      <c r="C145" s="2"/>
      <c r="D145" s="2"/>
      <c r="E145" s="2"/>
      <c r="F145" s="2"/>
      <c r="G145" s="58"/>
      <c r="H145" s="58"/>
      <c r="I145" s="2"/>
      <c r="J145" s="58"/>
      <c r="K145" s="58"/>
      <c r="L145" s="2"/>
      <c r="M145" s="58"/>
      <c r="N145" s="58"/>
      <c r="O145" s="2"/>
      <c r="P145" s="58"/>
      <c r="Q145" s="2"/>
      <c r="R145" s="2"/>
      <c r="S145" s="2"/>
      <c r="T145" s="2"/>
      <c r="U145" s="2"/>
      <c r="V145" s="2"/>
      <c r="W145" s="2"/>
      <c r="X145" s="2"/>
      <c r="Y145" s="2"/>
      <c r="Z145" s="2"/>
      <c r="AA145" s="2"/>
      <c r="AB145" s="2"/>
    </row>
    <row r="146" spans="1:28" ht="15.75" customHeight="1">
      <c r="A146" s="2"/>
      <c r="B146" s="2"/>
      <c r="C146" s="2"/>
      <c r="D146" s="2"/>
      <c r="E146" s="2"/>
      <c r="F146" s="2"/>
      <c r="G146" s="58"/>
      <c r="H146" s="58"/>
      <c r="I146" s="2"/>
      <c r="J146" s="58"/>
      <c r="K146" s="58"/>
      <c r="L146" s="2"/>
      <c r="M146" s="58"/>
      <c r="N146" s="58"/>
      <c r="O146" s="2"/>
      <c r="P146" s="58"/>
      <c r="Q146" s="2"/>
      <c r="R146" s="2"/>
      <c r="S146" s="2"/>
      <c r="T146" s="2"/>
      <c r="U146" s="2"/>
      <c r="V146" s="2"/>
      <c r="W146" s="2"/>
      <c r="X146" s="2"/>
      <c r="Y146" s="2"/>
      <c r="Z146" s="2"/>
      <c r="AA146" s="2"/>
      <c r="AB146" s="2"/>
    </row>
    <row r="147" spans="1:28" ht="15.75" customHeight="1">
      <c r="A147" s="2"/>
      <c r="B147" s="2"/>
      <c r="C147" s="2"/>
      <c r="D147" s="2"/>
      <c r="E147" s="2"/>
      <c r="F147" s="2"/>
      <c r="G147" s="58"/>
      <c r="H147" s="58"/>
      <c r="I147" s="2"/>
      <c r="J147" s="58"/>
      <c r="K147" s="58"/>
      <c r="L147" s="2"/>
      <c r="M147" s="58"/>
      <c r="N147" s="58"/>
      <c r="O147" s="2"/>
      <c r="P147" s="58"/>
      <c r="Q147" s="2"/>
      <c r="R147" s="2"/>
      <c r="S147" s="2"/>
      <c r="T147" s="2"/>
      <c r="U147" s="2"/>
      <c r="V147" s="2"/>
      <c r="W147" s="2"/>
      <c r="X147" s="2"/>
      <c r="Y147" s="2"/>
      <c r="Z147" s="2"/>
      <c r="AA147" s="2"/>
      <c r="AB147" s="2"/>
    </row>
    <row r="148" spans="1:28" ht="15.75" customHeight="1">
      <c r="A148" s="2"/>
      <c r="B148" s="2"/>
      <c r="C148" s="2"/>
      <c r="D148" s="2"/>
      <c r="E148" s="2"/>
      <c r="F148" s="2"/>
      <c r="G148" s="58"/>
      <c r="H148" s="58"/>
      <c r="I148" s="2"/>
      <c r="J148" s="58"/>
      <c r="K148" s="58"/>
      <c r="L148" s="2"/>
      <c r="M148" s="58"/>
      <c r="N148" s="58"/>
      <c r="O148" s="2"/>
      <c r="P148" s="58"/>
      <c r="Q148" s="2"/>
      <c r="R148" s="2"/>
      <c r="S148" s="2"/>
      <c r="T148" s="2"/>
      <c r="U148" s="2"/>
      <c r="V148" s="2"/>
      <c r="W148" s="2"/>
      <c r="X148" s="2"/>
      <c r="Y148" s="2"/>
      <c r="Z148" s="2"/>
      <c r="AA148" s="2"/>
      <c r="AB148" s="2"/>
    </row>
    <row r="149" spans="1:28" ht="15.75" customHeight="1">
      <c r="A149" s="2"/>
      <c r="B149" s="2"/>
      <c r="C149" s="2"/>
      <c r="D149" s="2"/>
      <c r="E149" s="2"/>
      <c r="F149" s="2"/>
      <c r="G149" s="58"/>
      <c r="H149" s="58"/>
      <c r="I149" s="2"/>
      <c r="J149" s="58"/>
      <c r="K149" s="58"/>
      <c r="L149" s="2"/>
      <c r="M149" s="58"/>
      <c r="N149" s="58"/>
      <c r="O149" s="2"/>
      <c r="P149" s="58"/>
      <c r="Q149" s="2"/>
      <c r="R149" s="2"/>
      <c r="S149" s="2"/>
      <c r="T149" s="2"/>
      <c r="U149" s="2"/>
      <c r="V149" s="2"/>
      <c r="W149" s="2"/>
      <c r="X149" s="2"/>
      <c r="Y149" s="2"/>
      <c r="Z149" s="2"/>
      <c r="AA149" s="2"/>
      <c r="AB149" s="2"/>
    </row>
    <row r="150" spans="1:28" ht="15.75" customHeight="1">
      <c r="A150" s="2"/>
      <c r="B150" s="2"/>
      <c r="C150" s="2"/>
      <c r="D150" s="2"/>
      <c r="E150" s="2"/>
      <c r="F150" s="2"/>
      <c r="G150" s="58"/>
      <c r="H150" s="58"/>
      <c r="I150" s="2"/>
      <c r="J150" s="58"/>
      <c r="K150" s="58"/>
      <c r="L150" s="2"/>
      <c r="M150" s="58"/>
      <c r="N150" s="58"/>
      <c r="O150" s="2"/>
      <c r="P150" s="58"/>
      <c r="Q150" s="2"/>
      <c r="R150" s="2"/>
      <c r="S150" s="2"/>
      <c r="T150" s="2"/>
      <c r="U150" s="2"/>
      <c r="V150" s="2"/>
      <c r="W150" s="2"/>
      <c r="X150" s="2"/>
      <c r="Y150" s="2"/>
      <c r="Z150" s="2"/>
      <c r="AA150" s="2"/>
      <c r="AB150" s="2"/>
    </row>
    <row r="151" spans="1:28" ht="15.75" customHeight="1">
      <c r="A151" s="2"/>
      <c r="B151" s="2"/>
      <c r="C151" s="2"/>
      <c r="D151" s="2"/>
      <c r="E151" s="2"/>
      <c r="F151" s="2"/>
      <c r="G151" s="58"/>
      <c r="H151" s="58"/>
      <c r="I151" s="2"/>
      <c r="J151" s="58"/>
      <c r="K151" s="58"/>
      <c r="L151" s="2"/>
      <c r="M151" s="58"/>
      <c r="N151" s="58"/>
      <c r="O151" s="2"/>
      <c r="P151" s="58"/>
      <c r="Q151" s="2"/>
      <c r="R151" s="2"/>
      <c r="S151" s="2"/>
      <c r="T151" s="2"/>
      <c r="U151" s="2"/>
      <c r="V151" s="2"/>
      <c r="W151" s="2"/>
      <c r="X151" s="2"/>
      <c r="Y151" s="2"/>
      <c r="Z151" s="2"/>
      <c r="AA151" s="2"/>
      <c r="AB151" s="2"/>
    </row>
    <row r="152" spans="1:28" ht="15.75" customHeight="1">
      <c r="A152" s="2"/>
      <c r="B152" s="2"/>
      <c r="C152" s="2"/>
      <c r="D152" s="2"/>
      <c r="E152" s="2"/>
      <c r="F152" s="2"/>
      <c r="G152" s="58"/>
      <c r="H152" s="58"/>
      <c r="I152" s="2"/>
      <c r="J152" s="58"/>
      <c r="K152" s="58"/>
      <c r="L152" s="2"/>
      <c r="M152" s="58"/>
      <c r="N152" s="58"/>
      <c r="O152" s="2"/>
      <c r="P152" s="58"/>
      <c r="Q152" s="2"/>
      <c r="R152" s="2"/>
      <c r="S152" s="2"/>
      <c r="T152" s="2"/>
      <c r="U152" s="2"/>
      <c r="V152" s="2"/>
      <c r="W152" s="2"/>
      <c r="X152" s="2"/>
      <c r="Y152" s="2"/>
      <c r="Z152" s="2"/>
      <c r="AA152" s="2"/>
      <c r="AB152" s="2"/>
    </row>
    <row r="153" spans="1:28" ht="15.75" customHeight="1">
      <c r="A153" s="2"/>
      <c r="B153" s="2"/>
      <c r="C153" s="2"/>
      <c r="D153" s="2"/>
      <c r="E153" s="2"/>
      <c r="F153" s="2"/>
      <c r="G153" s="58"/>
      <c r="H153" s="58"/>
      <c r="I153" s="2"/>
      <c r="J153" s="58"/>
      <c r="K153" s="58"/>
      <c r="L153" s="2"/>
      <c r="M153" s="58"/>
      <c r="N153" s="58"/>
      <c r="O153" s="2"/>
      <c r="P153" s="58"/>
      <c r="Q153" s="2"/>
      <c r="R153" s="2"/>
      <c r="S153" s="2"/>
      <c r="T153" s="2"/>
      <c r="U153" s="2"/>
      <c r="V153" s="2"/>
      <c r="W153" s="2"/>
      <c r="X153" s="2"/>
      <c r="Y153" s="2"/>
      <c r="Z153" s="2"/>
      <c r="AA153" s="2"/>
      <c r="AB153" s="2"/>
    </row>
    <row r="154" spans="1:28" ht="15.75" customHeight="1">
      <c r="A154" s="2"/>
      <c r="B154" s="2"/>
      <c r="C154" s="2"/>
      <c r="D154" s="2"/>
      <c r="E154" s="2"/>
      <c r="F154" s="2"/>
      <c r="G154" s="58"/>
      <c r="H154" s="58"/>
      <c r="I154" s="2"/>
      <c r="J154" s="58"/>
      <c r="K154" s="58"/>
      <c r="L154" s="2"/>
      <c r="M154" s="58"/>
      <c r="N154" s="58"/>
      <c r="O154" s="2"/>
      <c r="P154" s="58"/>
      <c r="Q154" s="2"/>
      <c r="R154" s="2"/>
      <c r="S154" s="2"/>
      <c r="T154" s="2"/>
      <c r="U154" s="2"/>
      <c r="V154" s="2"/>
      <c r="W154" s="2"/>
      <c r="X154" s="2"/>
      <c r="Y154" s="2"/>
      <c r="Z154" s="2"/>
      <c r="AA154" s="2"/>
      <c r="AB154" s="2"/>
    </row>
    <row r="155" spans="1:28" ht="15.75" customHeight="1">
      <c r="A155" s="2"/>
      <c r="B155" s="2"/>
      <c r="C155" s="2"/>
      <c r="D155" s="2"/>
      <c r="E155" s="2"/>
      <c r="F155" s="2"/>
      <c r="G155" s="58"/>
      <c r="H155" s="58"/>
      <c r="I155" s="2"/>
      <c r="J155" s="58"/>
      <c r="K155" s="58"/>
      <c r="L155" s="2"/>
      <c r="M155" s="58"/>
      <c r="N155" s="58"/>
      <c r="O155" s="2"/>
      <c r="P155" s="58"/>
      <c r="Q155" s="2"/>
      <c r="R155" s="2"/>
      <c r="S155" s="2"/>
      <c r="T155" s="2"/>
      <c r="U155" s="2"/>
      <c r="V155" s="2"/>
      <c r="W155" s="2"/>
      <c r="X155" s="2"/>
      <c r="Y155" s="2"/>
      <c r="Z155" s="2"/>
      <c r="AA155" s="2"/>
      <c r="AB155" s="2"/>
    </row>
    <row r="156" spans="1:28" ht="15.75" customHeight="1">
      <c r="A156" s="2"/>
      <c r="B156" s="2"/>
      <c r="C156" s="2"/>
      <c r="D156" s="2"/>
      <c r="E156" s="2"/>
      <c r="F156" s="2"/>
      <c r="G156" s="58"/>
      <c r="H156" s="58"/>
      <c r="I156" s="2"/>
      <c r="J156" s="58"/>
      <c r="K156" s="58"/>
      <c r="L156" s="2"/>
      <c r="M156" s="58"/>
      <c r="N156" s="58"/>
      <c r="O156" s="2"/>
      <c r="P156" s="58"/>
      <c r="Q156" s="2"/>
      <c r="R156" s="2"/>
      <c r="S156" s="2"/>
      <c r="T156" s="2"/>
      <c r="U156" s="2"/>
      <c r="V156" s="2"/>
      <c r="W156" s="2"/>
      <c r="X156" s="2"/>
      <c r="Y156" s="2"/>
      <c r="Z156" s="2"/>
      <c r="AA156" s="2"/>
      <c r="AB156" s="2"/>
    </row>
    <row r="157" spans="1:28" ht="15.75" customHeight="1">
      <c r="A157" s="2"/>
      <c r="B157" s="2"/>
      <c r="C157" s="2"/>
      <c r="D157" s="2"/>
      <c r="E157" s="2"/>
      <c r="F157" s="2"/>
      <c r="G157" s="58"/>
      <c r="H157" s="58"/>
      <c r="I157" s="2"/>
      <c r="J157" s="58"/>
      <c r="K157" s="58"/>
      <c r="L157" s="2"/>
      <c r="M157" s="58"/>
      <c r="N157" s="58"/>
      <c r="O157" s="2"/>
      <c r="P157" s="58"/>
      <c r="Q157" s="2"/>
      <c r="R157" s="2"/>
      <c r="S157" s="2"/>
      <c r="T157" s="2"/>
      <c r="U157" s="2"/>
      <c r="V157" s="2"/>
      <c r="W157" s="2"/>
      <c r="X157" s="2"/>
      <c r="Y157" s="2"/>
      <c r="Z157" s="2"/>
      <c r="AA157" s="2"/>
      <c r="AB157" s="2"/>
    </row>
    <row r="158" spans="1:28" ht="15.75" customHeight="1">
      <c r="A158" s="2"/>
      <c r="B158" s="2"/>
      <c r="C158" s="2"/>
      <c r="D158" s="2"/>
      <c r="E158" s="2"/>
      <c r="F158" s="2"/>
      <c r="G158" s="58"/>
      <c r="H158" s="58"/>
      <c r="I158" s="2"/>
      <c r="J158" s="58"/>
      <c r="K158" s="58"/>
      <c r="L158" s="2"/>
      <c r="M158" s="58"/>
      <c r="N158" s="58"/>
      <c r="O158" s="2"/>
      <c r="P158" s="58"/>
      <c r="Q158" s="2"/>
      <c r="R158" s="2"/>
      <c r="S158" s="2"/>
      <c r="T158" s="2"/>
      <c r="U158" s="2"/>
      <c r="V158" s="2"/>
      <c r="W158" s="2"/>
      <c r="X158" s="2"/>
      <c r="Y158" s="2"/>
      <c r="Z158" s="2"/>
      <c r="AA158" s="2"/>
      <c r="AB158" s="2"/>
    </row>
    <row r="159" spans="1:28" ht="15.75" customHeight="1">
      <c r="A159" s="2"/>
      <c r="B159" s="2"/>
      <c r="C159" s="2"/>
      <c r="D159" s="2"/>
      <c r="E159" s="2"/>
      <c r="F159" s="2"/>
      <c r="G159" s="58"/>
      <c r="H159" s="58"/>
      <c r="I159" s="2"/>
      <c r="J159" s="58"/>
      <c r="K159" s="58"/>
      <c r="L159" s="2"/>
      <c r="M159" s="58"/>
      <c r="N159" s="58"/>
      <c r="O159" s="2"/>
      <c r="P159" s="58"/>
      <c r="Q159" s="2"/>
      <c r="R159" s="2"/>
      <c r="S159" s="2"/>
      <c r="T159" s="2"/>
      <c r="U159" s="2"/>
      <c r="V159" s="2"/>
      <c r="W159" s="2"/>
      <c r="X159" s="2"/>
      <c r="Y159" s="2"/>
      <c r="Z159" s="2"/>
      <c r="AA159" s="2"/>
      <c r="AB159" s="2"/>
    </row>
    <row r="160" spans="1:28" ht="15.75" customHeight="1">
      <c r="A160" s="2"/>
      <c r="B160" s="2"/>
      <c r="C160" s="2"/>
      <c r="D160" s="2"/>
      <c r="E160" s="2"/>
      <c r="F160" s="2"/>
      <c r="G160" s="58"/>
      <c r="H160" s="58"/>
      <c r="I160" s="2"/>
      <c r="J160" s="58"/>
      <c r="K160" s="58"/>
      <c r="L160" s="2"/>
      <c r="M160" s="58"/>
      <c r="N160" s="58"/>
      <c r="O160" s="2"/>
      <c r="P160" s="58"/>
      <c r="Q160" s="2"/>
      <c r="R160" s="2"/>
      <c r="S160" s="2"/>
      <c r="T160" s="2"/>
      <c r="U160" s="2"/>
      <c r="V160" s="2"/>
      <c r="W160" s="2"/>
      <c r="X160" s="2"/>
      <c r="Y160" s="2"/>
      <c r="Z160" s="2"/>
      <c r="AA160" s="2"/>
      <c r="AB160" s="2"/>
    </row>
    <row r="161" spans="1:28" ht="15.75" customHeight="1">
      <c r="A161" s="2"/>
      <c r="B161" s="2"/>
      <c r="C161" s="2"/>
      <c r="D161" s="2"/>
      <c r="E161" s="2"/>
      <c r="F161" s="2"/>
      <c r="G161" s="58"/>
      <c r="H161" s="58"/>
      <c r="I161" s="2"/>
      <c r="J161" s="58"/>
      <c r="K161" s="58"/>
      <c r="L161" s="2"/>
      <c r="M161" s="58"/>
      <c r="N161" s="58"/>
      <c r="O161" s="2"/>
      <c r="P161" s="58"/>
      <c r="Q161" s="2"/>
      <c r="R161" s="2"/>
      <c r="S161" s="2"/>
      <c r="T161" s="2"/>
      <c r="U161" s="2"/>
      <c r="V161" s="2"/>
      <c r="W161" s="2"/>
      <c r="X161" s="2"/>
      <c r="Y161" s="2"/>
      <c r="Z161" s="2"/>
      <c r="AA161" s="2"/>
      <c r="AB161" s="2"/>
    </row>
    <row r="162" spans="1:28" ht="15.75" customHeight="1">
      <c r="A162" s="2"/>
      <c r="B162" s="2"/>
      <c r="C162" s="2"/>
      <c r="D162" s="2"/>
      <c r="E162" s="2"/>
      <c r="F162" s="2"/>
      <c r="G162" s="58"/>
      <c r="H162" s="58"/>
      <c r="I162" s="2"/>
      <c r="J162" s="58"/>
      <c r="K162" s="58"/>
      <c r="L162" s="2"/>
      <c r="M162" s="58"/>
      <c r="N162" s="58"/>
      <c r="O162" s="2"/>
      <c r="P162" s="58"/>
      <c r="Q162" s="2"/>
      <c r="R162" s="2"/>
      <c r="S162" s="2"/>
      <c r="T162" s="2"/>
      <c r="U162" s="2"/>
      <c r="V162" s="2"/>
      <c r="W162" s="2"/>
      <c r="X162" s="2"/>
      <c r="Y162" s="2"/>
      <c r="Z162" s="2"/>
      <c r="AA162" s="2"/>
      <c r="AB162" s="2"/>
    </row>
    <row r="163" spans="1:28" ht="15.75" customHeight="1">
      <c r="A163" s="2"/>
      <c r="B163" s="2"/>
      <c r="C163" s="2"/>
      <c r="D163" s="2"/>
      <c r="E163" s="2"/>
      <c r="F163" s="2"/>
      <c r="G163" s="58"/>
      <c r="H163" s="58"/>
      <c r="I163" s="2"/>
      <c r="J163" s="58"/>
      <c r="K163" s="58"/>
      <c r="L163" s="2"/>
      <c r="M163" s="58"/>
      <c r="N163" s="58"/>
      <c r="O163" s="2"/>
      <c r="P163" s="58"/>
      <c r="Q163" s="2"/>
      <c r="R163" s="2"/>
      <c r="S163" s="2"/>
      <c r="T163" s="2"/>
      <c r="U163" s="2"/>
      <c r="V163" s="2"/>
      <c r="W163" s="2"/>
      <c r="X163" s="2"/>
      <c r="Y163" s="2"/>
      <c r="Z163" s="2"/>
      <c r="AA163" s="2"/>
      <c r="AB163" s="2"/>
    </row>
    <row r="164" spans="1:28" ht="15.75" customHeight="1">
      <c r="A164" s="2"/>
      <c r="B164" s="2"/>
      <c r="C164" s="2"/>
      <c r="D164" s="2"/>
      <c r="E164" s="2"/>
      <c r="F164" s="2"/>
      <c r="G164" s="58"/>
      <c r="H164" s="58"/>
      <c r="I164" s="2"/>
      <c r="J164" s="58"/>
      <c r="K164" s="58"/>
      <c r="L164" s="2"/>
      <c r="M164" s="58"/>
      <c r="N164" s="58"/>
      <c r="O164" s="2"/>
      <c r="P164" s="58"/>
      <c r="Q164" s="2"/>
      <c r="R164" s="2"/>
      <c r="S164" s="2"/>
      <c r="T164" s="2"/>
      <c r="U164" s="2"/>
      <c r="V164" s="2"/>
      <c r="W164" s="2"/>
      <c r="X164" s="2"/>
      <c r="Y164" s="2"/>
      <c r="Z164" s="2"/>
      <c r="AA164" s="2"/>
      <c r="AB164" s="2"/>
    </row>
    <row r="165" spans="1:28" ht="15.75" customHeight="1">
      <c r="A165" s="2"/>
      <c r="B165" s="2"/>
      <c r="C165" s="2"/>
      <c r="D165" s="2"/>
      <c r="E165" s="2"/>
      <c r="F165" s="2"/>
      <c r="G165" s="58"/>
      <c r="H165" s="58"/>
      <c r="I165" s="2"/>
      <c r="J165" s="58"/>
      <c r="K165" s="58"/>
      <c r="L165" s="2"/>
      <c r="M165" s="58"/>
      <c r="N165" s="58"/>
      <c r="O165" s="2"/>
      <c r="P165" s="58"/>
      <c r="Q165" s="2"/>
      <c r="R165" s="2"/>
      <c r="S165" s="2"/>
      <c r="T165" s="2"/>
      <c r="U165" s="2"/>
      <c r="V165" s="2"/>
      <c r="W165" s="2"/>
      <c r="X165" s="2"/>
      <c r="Y165" s="2"/>
      <c r="Z165" s="2"/>
      <c r="AA165" s="2"/>
      <c r="AB165" s="2"/>
    </row>
    <row r="166" spans="1:28" ht="15.75" customHeight="1">
      <c r="A166" s="2"/>
      <c r="B166" s="2"/>
      <c r="C166" s="2"/>
      <c r="D166" s="2"/>
      <c r="E166" s="2"/>
      <c r="F166" s="2"/>
      <c r="G166" s="58"/>
      <c r="H166" s="58"/>
      <c r="I166" s="2"/>
      <c r="J166" s="58"/>
      <c r="K166" s="58"/>
      <c r="L166" s="2"/>
      <c r="M166" s="58"/>
      <c r="N166" s="58"/>
      <c r="O166" s="2"/>
      <c r="P166" s="58"/>
      <c r="Q166" s="2"/>
      <c r="R166" s="2"/>
      <c r="S166" s="2"/>
      <c r="T166" s="2"/>
      <c r="U166" s="2"/>
      <c r="V166" s="2"/>
      <c r="W166" s="2"/>
      <c r="X166" s="2"/>
      <c r="Y166" s="2"/>
      <c r="Z166" s="2"/>
      <c r="AA166" s="2"/>
      <c r="AB166" s="2"/>
    </row>
    <row r="167" spans="1:28" ht="15.75" customHeight="1">
      <c r="A167" s="2"/>
      <c r="B167" s="2"/>
      <c r="C167" s="2"/>
      <c r="D167" s="2"/>
      <c r="E167" s="2"/>
      <c r="F167" s="2"/>
      <c r="G167" s="58"/>
      <c r="H167" s="58"/>
      <c r="I167" s="2"/>
      <c r="J167" s="58"/>
      <c r="K167" s="58"/>
      <c r="L167" s="2"/>
      <c r="M167" s="58"/>
      <c r="N167" s="58"/>
      <c r="O167" s="2"/>
      <c r="P167" s="58"/>
      <c r="Q167" s="2"/>
      <c r="R167" s="2"/>
      <c r="S167" s="2"/>
      <c r="T167" s="2"/>
      <c r="U167" s="2"/>
      <c r="V167" s="2"/>
      <c r="W167" s="2"/>
      <c r="X167" s="2"/>
      <c r="Y167" s="2"/>
      <c r="Z167" s="2"/>
      <c r="AA167" s="2"/>
      <c r="AB167" s="2"/>
    </row>
    <row r="168" spans="1:28" ht="15.75" customHeight="1">
      <c r="A168" s="2"/>
      <c r="B168" s="2"/>
      <c r="C168" s="2"/>
      <c r="D168" s="2"/>
      <c r="E168" s="2"/>
      <c r="F168" s="2"/>
      <c r="G168" s="58"/>
      <c r="H168" s="58"/>
      <c r="I168" s="2"/>
      <c r="J168" s="58"/>
      <c r="K168" s="58"/>
      <c r="L168" s="2"/>
      <c r="M168" s="58"/>
      <c r="N168" s="58"/>
      <c r="O168" s="2"/>
      <c r="P168" s="58"/>
      <c r="Q168" s="2"/>
      <c r="R168" s="2"/>
      <c r="S168" s="2"/>
      <c r="T168" s="2"/>
      <c r="U168" s="2"/>
      <c r="V168" s="2"/>
      <c r="W168" s="2"/>
      <c r="X168" s="2"/>
      <c r="Y168" s="2"/>
      <c r="Z168" s="2"/>
      <c r="AA168" s="2"/>
      <c r="AB168" s="2"/>
    </row>
    <row r="169" spans="1:28" ht="15.75" customHeight="1">
      <c r="A169" s="2"/>
      <c r="B169" s="2"/>
      <c r="C169" s="2"/>
      <c r="D169" s="2"/>
      <c r="E169" s="2"/>
      <c r="F169" s="2"/>
      <c r="G169" s="58"/>
      <c r="H169" s="58"/>
      <c r="I169" s="2"/>
      <c r="J169" s="58"/>
      <c r="K169" s="58"/>
      <c r="L169" s="2"/>
      <c r="M169" s="58"/>
      <c r="N169" s="58"/>
      <c r="O169" s="2"/>
      <c r="P169" s="58"/>
      <c r="Q169" s="2"/>
      <c r="R169" s="2"/>
      <c r="S169" s="2"/>
      <c r="T169" s="2"/>
      <c r="U169" s="2"/>
      <c r="V169" s="2"/>
      <c r="W169" s="2"/>
      <c r="X169" s="2"/>
      <c r="Y169" s="2"/>
      <c r="Z169" s="2"/>
      <c r="AA169" s="2"/>
      <c r="AB169" s="2"/>
    </row>
    <row r="170" spans="1:28" ht="15.75" customHeight="1">
      <c r="A170" s="2"/>
      <c r="B170" s="2"/>
      <c r="C170" s="2"/>
      <c r="D170" s="2"/>
      <c r="E170" s="2"/>
      <c r="F170" s="2"/>
      <c r="G170" s="58"/>
      <c r="H170" s="58"/>
      <c r="I170" s="2"/>
      <c r="J170" s="58"/>
      <c r="K170" s="58"/>
      <c r="L170" s="2"/>
      <c r="M170" s="58"/>
      <c r="N170" s="58"/>
      <c r="O170" s="2"/>
      <c r="P170" s="58"/>
      <c r="Q170" s="2"/>
      <c r="R170" s="2"/>
      <c r="S170" s="2"/>
      <c r="T170" s="2"/>
      <c r="U170" s="2"/>
      <c r="V170" s="2"/>
      <c r="W170" s="2"/>
      <c r="X170" s="2"/>
      <c r="Y170" s="2"/>
      <c r="Z170" s="2"/>
      <c r="AA170" s="2"/>
      <c r="AB170" s="2"/>
    </row>
    <row r="171" spans="1:28" ht="15.75" customHeight="1">
      <c r="A171" s="2"/>
      <c r="B171" s="2"/>
      <c r="C171" s="2"/>
      <c r="D171" s="2"/>
      <c r="E171" s="2"/>
      <c r="F171" s="2"/>
      <c r="G171" s="58"/>
      <c r="H171" s="58"/>
      <c r="I171" s="2"/>
      <c r="J171" s="58"/>
      <c r="K171" s="58"/>
      <c r="L171" s="2"/>
      <c r="M171" s="58"/>
      <c r="N171" s="58"/>
      <c r="O171" s="2"/>
      <c r="P171" s="58"/>
      <c r="Q171" s="2"/>
      <c r="R171" s="2"/>
      <c r="S171" s="2"/>
      <c r="T171" s="2"/>
      <c r="U171" s="2"/>
      <c r="V171" s="2"/>
      <c r="W171" s="2"/>
      <c r="X171" s="2"/>
      <c r="Y171" s="2"/>
      <c r="Z171" s="2"/>
      <c r="AA171" s="2"/>
      <c r="AB171" s="2"/>
    </row>
    <row r="172" spans="1:28" ht="15.75" customHeight="1">
      <c r="A172" s="2"/>
      <c r="B172" s="2"/>
      <c r="C172" s="2"/>
      <c r="D172" s="2"/>
      <c r="E172" s="2"/>
      <c r="F172" s="2"/>
      <c r="G172" s="58"/>
      <c r="H172" s="58"/>
      <c r="I172" s="2"/>
      <c r="J172" s="58"/>
      <c r="K172" s="58"/>
      <c r="L172" s="2"/>
      <c r="M172" s="58"/>
      <c r="N172" s="58"/>
      <c r="O172" s="2"/>
      <c r="P172" s="58"/>
      <c r="Q172" s="2"/>
      <c r="R172" s="2"/>
      <c r="S172" s="2"/>
      <c r="T172" s="2"/>
      <c r="U172" s="2"/>
      <c r="V172" s="2"/>
      <c r="W172" s="2"/>
      <c r="X172" s="2"/>
      <c r="Y172" s="2"/>
      <c r="Z172" s="2"/>
      <c r="AA172" s="2"/>
      <c r="AB172" s="2"/>
    </row>
    <row r="173" spans="1:28" ht="15.75" customHeight="1">
      <c r="A173" s="2"/>
      <c r="B173" s="2"/>
      <c r="C173" s="2"/>
      <c r="D173" s="2"/>
      <c r="E173" s="2"/>
      <c r="F173" s="2"/>
      <c r="G173" s="58"/>
      <c r="H173" s="58"/>
      <c r="I173" s="2"/>
      <c r="J173" s="58"/>
      <c r="K173" s="58"/>
      <c r="L173" s="2"/>
      <c r="M173" s="58"/>
      <c r="N173" s="58"/>
      <c r="O173" s="2"/>
      <c r="P173" s="58"/>
      <c r="Q173" s="2"/>
      <c r="R173" s="2"/>
      <c r="S173" s="2"/>
      <c r="T173" s="2"/>
      <c r="U173" s="2"/>
      <c r="V173" s="2"/>
      <c r="W173" s="2"/>
      <c r="X173" s="2"/>
      <c r="Y173" s="2"/>
      <c r="Z173" s="2"/>
      <c r="AA173" s="2"/>
      <c r="AB173" s="2"/>
    </row>
    <row r="174" spans="1:28" ht="15.75" customHeight="1">
      <c r="A174" s="2"/>
      <c r="B174" s="2"/>
      <c r="C174" s="2"/>
      <c r="D174" s="2"/>
      <c r="E174" s="2"/>
      <c r="F174" s="2"/>
      <c r="G174" s="58"/>
      <c r="H174" s="58"/>
      <c r="I174" s="2"/>
      <c r="J174" s="58"/>
      <c r="K174" s="58"/>
      <c r="L174" s="2"/>
      <c r="M174" s="58"/>
      <c r="N174" s="58"/>
      <c r="O174" s="2"/>
      <c r="P174" s="58"/>
      <c r="Q174" s="2"/>
      <c r="R174" s="2"/>
      <c r="S174" s="2"/>
      <c r="T174" s="2"/>
      <c r="U174" s="2"/>
      <c r="V174" s="2"/>
      <c r="W174" s="2"/>
      <c r="X174" s="2"/>
      <c r="Y174" s="2"/>
      <c r="Z174" s="2"/>
      <c r="AA174" s="2"/>
      <c r="AB174" s="2"/>
    </row>
    <row r="175" spans="1:28" ht="15.75" customHeight="1">
      <c r="A175" s="2"/>
      <c r="B175" s="2"/>
      <c r="C175" s="2"/>
      <c r="D175" s="2"/>
      <c r="E175" s="2"/>
      <c r="F175" s="2"/>
      <c r="G175" s="58"/>
      <c r="H175" s="58"/>
      <c r="I175" s="2"/>
      <c r="J175" s="58"/>
      <c r="K175" s="58"/>
      <c r="L175" s="2"/>
      <c r="M175" s="58"/>
      <c r="N175" s="58"/>
      <c r="O175" s="2"/>
      <c r="P175" s="58"/>
      <c r="Q175" s="2"/>
      <c r="R175" s="2"/>
      <c r="S175" s="2"/>
      <c r="T175" s="2"/>
      <c r="U175" s="2"/>
      <c r="V175" s="2"/>
      <c r="W175" s="2"/>
      <c r="X175" s="2"/>
      <c r="Y175" s="2"/>
      <c r="Z175" s="2"/>
      <c r="AA175" s="2"/>
      <c r="AB175" s="2"/>
    </row>
    <row r="176" spans="1:28" ht="15.75" customHeight="1">
      <c r="A176" s="2"/>
      <c r="B176" s="2"/>
      <c r="C176" s="2"/>
      <c r="D176" s="2"/>
      <c r="E176" s="2"/>
      <c r="F176" s="2"/>
      <c r="G176" s="58"/>
      <c r="H176" s="58"/>
      <c r="I176" s="2"/>
      <c r="J176" s="58"/>
      <c r="K176" s="58"/>
      <c r="L176" s="2"/>
      <c r="M176" s="58"/>
      <c r="N176" s="58"/>
      <c r="O176" s="2"/>
      <c r="P176" s="58"/>
      <c r="Q176" s="2"/>
      <c r="R176" s="2"/>
      <c r="S176" s="2"/>
      <c r="T176" s="2"/>
      <c r="U176" s="2"/>
      <c r="V176" s="2"/>
      <c r="W176" s="2"/>
      <c r="X176" s="2"/>
      <c r="Y176" s="2"/>
      <c r="Z176" s="2"/>
      <c r="AA176" s="2"/>
      <c r="AB176" s="2"/>
    </row>
    <row r="177" spans="1:28" ht="15.75" customHeight="1">
      <c r="A177" s="2"/>
      <c r="B177" s="2"/>
      <c r="C177" s="2"/>
      <c r="D177" s="2"/>
      <c r="E177" s="2"/>
      <c r="F177" s="2"/>
      <c r="G177" s="58"/>
      <c r="H177" s="58"/>
      <c r="I177" s="2"/>
      <c r="J177" s="58"/>
      <c r="K177" s="58"/>
      <c r="L177" s="2"/>
      <c r="M177" s="58"/>
      <c r="N177" s="58"/>
      <c r="O177" s="2"/>
      <c r="P177" s="58"/>
      <c r="Q177" s="2"/>
      <c r="R177" s="2"/>
      <c r="S177" s="2"/>
      <c r="T177" s="2"/>
      <c r="U177" s="2"/>
      <c r="V177" s="2"/>
      <c r="W177" s="2"/>
      <c r="X177" s="2"/>
      <c r="Y177" s="2"/>
      <c r="Z177" s="2"/>
      <c r="AA177" s="2"/>
      <c r="AB177" s="2"/>
    </row>
    <row r="178" spans="1:28" ht="15.75" customHeight="1">
      <c r="A178" s="2"/>
      <c r="B178" s="2"/>
      <c r="C178" s="2"/>
      <c r="D178" s="2"/>
      <c r="E178" s="2"/>
      <c r="F178" s="2"/>
      <c r="G178" s="58"/>
      <c r="H178" s="58"/>
      <c r="I178" s="2"/>
      <c r="J178" s="58"/>
      <c r="K178" s="58"/>
      <c r="L178" s="2"/>
      <c r="M178" s="58"/>
      <c r="N178" s="58"/>
      <c r="O178" s="2"/>
      <c r="P178" s="58"/>
      <c r="Q178" s="2"/>
      <c r="R178" s="2"/>
      <c r="S178" s="2"/>
      <c r="T178" s="2"/>
      <c r="U178" s="2"/>
      <c r="V178" s="2"/>
      <c r="W178" s="2"/>
      <c r="X178" s="2"/>
      <c r="Y178" s="2"/>
      <c r="Z178" s="2"/>
      <c r="AA178" s="2"/>
      <c r="AB178" s="2"/>
    </row>
    <row r="179" spans="1:28" ht="15.75" customHeight="1">
      <c r="A179" s="2"/>
      <c r="B179" s="2"/>
      <c r="C179" s="2"/>
      <c r="D179" s="2"/>
      <c r="E179" s="2"/>
      <c r="F179" s="2"/>
      <c r="G179" s="58"/>
      <c r="H179" s="58"/>
      <c r="I179" s="2"/>
      <c r="J179" s="58"/>
      <c r="K179" s="58"/>
      <c r="L179" s="2"/>
      <c r="M179" s="58"/>
      <c r="N179" s="58"/>
      <c r="O179" s="2"/>
      <c r="P179" s="58"/>
      <c r="Q179" s="2"/>
      <c r="R179" s="2"/>
      <c r="S179" s="2"/>
      <c r="T179" s="2"/>
      <c r="U179" s="2"/>
      <c r="V179" s="2"/>
      <c r="W179" s="2"/>
      <c r="X179" s="2"/>
      <c r="Y179" s="2"/>
      <c r="Z179" s="2"/>
      <c r="AA179" s="2"/>
      <c r="AB179" s="2"/>
    </row>
    <row r="180" spans="1:28" ht="15.75" customHeight="1">
      <c r="A180" s="2"/>
      <c r="B180" s="2"/>
      <c r="C180" s="2"/>
      <c r="D180" s="2"/>
      <c r="E180" s="2"/>
      <c r="F180" s="2"/>
      <c r="G180" s="58"/>
      <c r="H180" s="58"/>
      <c r="I180" s="2"/>
      <c r="J180" s="58"/>
      <c r="K180" s="58"/>
      <c r="L180" s="2"/>
      <c r="M180" s="58"/>
      <c r="N180" s="58"/>
      <c r="O180" s="2"/>
      <c r="P180" s="58"/>
      <c r="Q180" s="2"/>
      <c r="R180" s="2"/>
      <c r="S180" s="2"/>
      <c r="T180" s="2"/>
      <c r="U180" s="2"/>
      <c r="V180" s="2"/>
      <c r="W180" s="2"/>
      <c r="X180" s="2"/>
      <c r="Y180" s="2"/>
      <c r="Z180" s="2"/>
      <c r="AA180" s="2"/>
      <c r="AB180" s="2"/>
    </row>
    <row r="181" spans="1:28" ht="15.75" customHeight="1">
      <c r="A181" s="2"/>
      <c r="B181" s="2"/>
      <c r="C181" s="2"/>
      <c r="D181" s="2"/>
      <c r="E181" s="2"/>
      <c r="F181" s="2"/>
      <c r="G181" s="58"/>
      <c r="H181" s="58"/>
      <c r="I181" s="2"/>
      <c r="J181" s="58"/>
      <c r="K181" s="58"/>
      <c r="L181" s="2"/>
      <c r="M181" s="58"/>
      <c r="N181" s="58"/>
      <c r="O181" s="2"/>
      <c r="P181" s="58"/>
      <c r="Q181" s="2"/>
      <c r="R181" s="2"/>
      <c r="S181" s="2"/>
      <c r="T181" s="2"/>
      <c r="U181" s="2"/>
      <c r="V181" s="2"/>
      <c r="W181" s="2"/>
      <c r="X181" s="2"/>
      <c r="Y181" s="2"/>
      <c r="Z181" s="2"/>
      <c r="AA181" s="2"/>
      <c r="AB181" s="2"/>
    </row>
    <row r="182" spans="1:28" ht="15.75" customHeight="1">
      <c r="A182" s="2"/>
      <c r="B182" s="2"/>
      <c r="C182" s="2"/>
      <c r="D182" s="2"/>
      <c r="E182" s="2"/>
      <c r="F182" s="2"/>
      <c r="G182" s="58"/>
      <c r="H182" s="58"/>
      <c r="I182" s="2"/>
      <c r="J182" s="58"/>
      <c r="K182" s="58"/>
      <c r="L182" s="2"/>
      <c r="M182" s="58"/>
      <c r="N182" s="58"/>
      <c r="O182" s="2"/>
      <c r="P182" s="58"/>
      <c r="Q182" s="2"/>
      <c r="R182" s="2"/>
      <c r="S182" s="2"/>
      <c r="T182" s="2"/>
      <c r="U182" s="2"/>
      <c r="V182" s="2"/>
      <c r="W182" s="2"/>
      <c r="X182" s="2"/>
      <c r="Y182" s="2"/>
      <c r="Z182" s="2"/>
      <c r="AA182" s="2"/>
      <c r="AB182" s="2"/>
    </row>
    <row r="183" spans="1:28" ht="15.75" customHeight="1">
      <c r="A183" s="2"/>
      <c r="B183" s="2"/>
      <c r="C183" s="2"/>
      <c r="D183" s="2"/>
      <c r="E183" s="2"/>
      <c r="F183" s="2"/>
      <c r="G183" s="58"/>
      <c r="H183" s="58"/>
      <c r="I183" s="2"/>
      <c r="J183" s="58"/>
      <c r="K183" s="58"/>
      <c r="L183" s="2"/>
      <c r="M183" s="58"/>
      <c r="N183" s="58"/>
      <c r="O183" s="2"/>
      <c r="P183" s="58"/>
      <c r="Q183" s="2"/>
      <c r="R183" s="2"/>
      <c r="S183" s="2"/>
      <c r="T183" s="2"/>
      <c r="U183" s="2"/>
      <c r="V183" s="2"/>
      <c r="W183" s="2"/>
      <c r="X183" s="2"/>
      <c r="Y183" s="2"/>
      <c r="Z183" s="2"/>
      <c r="AA183" s="2"/>
      <c r="AB183" s="2"/>
    </row>
    <row r="184" spans="1:28" ht="15.75" customHeight="1">
      <c r="A184" s="2"/>
      <c r="B184" s="2"/>
      <c r="C184" s="2"/>
      <c r="D184" s="2"/>
      <c r="E184" s="2"/>
      <c r="F184" s="2"/>
      <c r="G184" s="58"/>
      <c r="H184" s="58"/>
      <c r="I184" s="2"/>
      <c r="J184" s="58"/>
      <c r="K184" s="58"/>
      <c r="L184" s="2"/>
      <c r="M184" s="58"/>
      <c r="N184" s="58"/>
      <c r="O184" s="2"/>
      <c r="P184" s="58"/>
      <c r="Q184" s="2"/>
      <c r="R184" s="2"/>
      <c r="S184" s="2"/>
      <c r="T184" s="2"/>
      <c r="U184" s="2"/>
      <c r="V184" s="2"/>
      <c r="W184" s="2"/>
      <c r="X184" s="2"/>
      <c r="Y184" s="2"/>
      <c r="Z184" s="2"/>
      <c r="AA184" s="2"/>
      <c r="AB184" s="2"/>
    </row>
    <row r="185" spans="1:28" ht="15.75" customHeight="1">
      <c r="A185" s="2"/>
      <c r="B185" s="2"/>
      <c r="C185" s="2"/>
      <c r="D185" s="2"/>
      <c r="E185" s="2"/>
      <c r="F185" s="2"/>
      <c r="G185" s="58"/>
      <c r="H185" s="58"/>
      <c r="I185" s="2"/>
      <c r="J185" s="58"/>
      <c r="K185" s="58"/>
      <c r="L185" s="2"/>
      <c r="M185" s="58"/>
      <c r="N185" s="58"/>
      <c r="O185" s="2"/>
      <c r="P185" s="58"/>
      <c r="Q185" s="2"/>
      <c r="R185" s="2"/>
      <c r="S185" s="2"/>
      <c r="T185" s="2"/>
      <c r="U185" s="2"/>
      <c r="V185" s="2"/>
      <c r="W185" s="2"/>
      <c r="X185" s="2"/>
      <c r="Y185" s="2"/>
      <c r="Z185" s="2"/>
      <c r="AA185" s="2"/>
      <c r="AB185" s="2"/>
    </row>
    <row r="186" spans="1:28" ht="15.75" customHeight="1">
      <c r="A186" s="2"/>
      <c r="B186" s="2"/>
      <c r="C186" s="2"/>
      <c r="D186" s="2"/>
      <c r="E186" s="2"/>
      <c r="F186" s="2"/>
      <c r="G186" s="58"/>
      <c r="H186" s="58"/>
      <c r="I186" s="2"/>
      <c r="J186" s="58"/>
      <c r="K186" s="58"/>
      <c r="L186" s="2"/>
      <c r="M186" s="58"/>
      <c r="N186" s="58"/>
      <c r="O186" s="2"/>
      <c r="P186" s="58"/>
      <c r="Q186" s="2"/>
      <c r="R186" s="2"/>
      <c r="S186" s="2"/>
      <c r="T186" s="2"/>
      <c r="U186" s="2"/>
      <c r="V186" s="2"/>
      <c r="W186" s="2"/>
      <c r="X186" s="2"/>
      <c r="Y186" s="2"/>
      <c r="Z186" s="2"/>
      <c r="AA186" s="2"/>
      <c r="AB186" s="2"/>
    </row>
    <row r="187" spans="1:28" ht="15.75" customHeight="1">
      <c r="A187" s="2"/>
      <c r="B187" s="2"/>
      <c r="C187" s="2"/>
      <c r="D187" s="2"/>
      <c r="E187" s="2"/>
      <c r="F187" s="2"/>
      <c r="G187" s="58"/>
      <c r="H187" s="58"/>
      <c r="I187" s="2"/>
      <c r="J187" s="58"/>
      <c r="K187" s="58"/>
      <c r="L187" s="2"/>
      <c r="M187" s="58"/>
      <c r="N187" s="58"/>
      <c r="O187" s="2"/>
      <c r="P187" s="58"/>
      <c r="Q187" s="2"/>
      <c r="R187" s="2"/>
      <c r="S187" s="2"/>
      <c r="T187" s="2"/>
      <c r="U187" s="2"/>
      <c r="V187" s="2"/>
      <c r="W187" s="2"/>
      <c r="X187" s="2"/>
      <c r="Y187" s="2"/>
      <c r="Z187" s="2"/>
      <c r="AA187" s="2"/>
      <c r="AB187" s="2"/>
    </row>
    <row r="188" spans="1:28" ht="15.75" customHeight="1">
      <c r="A188" s="2"/>
      <c r="B188" s="2"/>
      <c r="C188" s="2"/>
      <c r="D188" s="2"/>
      <c r="E188" s="2"/>
      <c r="F188" s="2"/>
      <c r="G188" s="58"/>
      <c r="H188" s="58"/>
      <c r="I188" s="2"/>
      <c r="J188" s="58"/>
      <c r="K188" s="58"/>
      <c r="L188" s="2"/>
      <c r="M188" s="58"/>
      <c r="N188" s="58"/>
      <c r="O188" s="2"/>
      <c r="P188" s="58"/>
      <c r="Q188" s="2"/>
      <c r="R188" s="2"/>
      <c r="S188" s="2"/>
      <c r="T188" s="2"/>
      <c r="U188" s="2"/>
      <c r="V188" s="2"/>
      <c r="W188" s="2"/>
      <c r="X188" s="2"/>
      <c r="Y188" s="2"/>
      <c r="Z188" s="2"/>
      <c r="AA188" s="2"/>
      <c r="AB188" s="2"/>
    </row>
    <row r="189" spans="1:28" ht="15.75" customHeight="1">
      <c r="A189" s="2"/>
      <c r="B189" s="2"/>
      <c r="C189" s="2"/>
      <c r="D189" s="2"/>
      <c r="E189" s="2"/>
      <c r="F189" s="2"/>
      <c r="G189" s="58"/>
      <c r="H189" s="58"/>
      <c r="I189" s="2"/>
      <c r="J189" s="58"/>
      <c r="K189" s="58"/>
      <c r="L189" s="2"/>
      <c r="M189" s="58"/>
      <c r="N189" s="58"/>
      <c r="O189" s="2"/>
      <c r="P189" s="58"/>
      <c r="Q189" s="2"/>
      <c r="R189" s="2"/>
      <c r="S189" s="2"/>
      <c r="T189" s="2"/>
      <c r="U189" s="2"/>
      <c r="V189" s="2"/>
      <c r="W189" s="2"/>
      <c r="X189" s="2"/>
      <c r="Y189" s="2"/>
      <c r="Z189" s="2"/>
      <c r="AA189" s="2"/>
      <c r="AB189" s="2"/>
    </row>
    <row r="190" spans="1:28" ht="15.75" customHeight="1">
      <c r="A190" s="2"/>
      <c r="B190" s="2"/>
      <c r="C190" s="2"/>
      <c r="D190" s="2"/>
      <c r="E190" s="2"/>
      <c r="F190" s="2"/>
      <c r="G190" s="58"/>
      <c r="H190" s="58"/>
      <c r="I190" s="2"/>
      <c r="J190" s="58"/>
      <c r="K190" s="58"/>
      <c r="L190" s="2"/>
      <c r="M190" s="58"/>
      <c r="N190" s="58"/>
      <c r="O190" s="2"/>
      <c r="P190" s="58"/>
      <c r="Q190" s="2"/>
      <c r="R190" s="2"/>
      <c r="S190" s="2"/>
      <c r="T190" s="2"/>
      <c r="U190" s="2"/>
      <c r="V190" s="2"/>
      <c r="W190" s="2"/>
      <c r="X190" s="2"/>
      <c r="Y190" s="2"/>
      <c r="Z190" s="2"/>
      <c r="AA190" s="2"/>
      <c r="AB190" s="2"/>
    </row>
    <row r="191" spans="1:28" ht="15.75" customHeight="1">
      <c r="A191" s="2"/>
      <c r="B191" s="2"/>
      <c r="C191" s="2"/>
      <c r="D191" s="2"/>
      <c r="E191" s="2"/>
      <c r="F191" s="2"/>
      <c r="G191" s="58"/>
      <c r="H191" s="58"/>
      <c r="I191" s="2"/>
      <c r="J191" s="58"/>
      <c r="K191" s="58"/>
      <c r="L191" s="2"/>
      <c r="M191" s="58"/>
      <c r="N191" s="58"/>
      <c r="O191" s="2"/>
      <c r="P191" s="58"/>
      <c r="Q191" s="2"/>
      <c r="R191" s="2"/>
      <c r="S191" s="2"/>
      <c r="T191" s="2"/>
      <c r="U191" s="2"/>
      <c r="V191" s="2"/>
      <c r="W191" s="2"/>
      <c r="X191" s="2"/>
      <c r="Y191" s="2"/>
      <c r="Z191" s="2"/>
      <c r="AA191" s="2"/>
      <c r="AB191" s="2"/>
    </row>
    <row r="192" spans="1:28" ht="15.75" customHeight="1">
      <c r="A192" s="2"/>
      <c r="B192" s="2"/>
      <c r="C192" s="2"/>
      <c r="D192" s="2"/>
      <c r="E192" s="2"/>
      <c r="F192" s="2"/>
      <c r="G192" s="58"/>
      <c r="H192" s="58"/>
      <c r="I192" s="2"/>
      <c r="J192" s="58"/>
      <c r="K192" s="58"/>
      <c r="L192" s="2"/>
      <c r="M192" s="58"/>
      <c r="N192" s="58"/>
      <c r="O192" s="2"/>
      <c r="P192" s="58"/>
      <c r="Q192" s="2"/>
      <c r="R192" s="2"/>
      <c r="S192" s="2"/>
      <c r="T192" s="2"/>
      <c r="U192" s="2"/>
      <c r="V192" s="2"/>
      <c r="W192" s="2"/>
      <c r="X192" s="2"/>
      <c r="Y192" s="2"/>
      <c r="Z192" s="2"/>
      <c r="AA192" s="2"/>
      <c r="AB192" s="2"/>
    </row>
    <row r="193" spans="1:28" ht="15.75" customHeight="1">
      <c r="A193" s="2"/>
      <c r="B193" s="2"/>
      <c r="C193" s="2"/>
      <c r="D193" s="2"/>
      <c r="E193" s="2"/>
      <c r="F193" s="2"/>
      <c r="G193" s="58"/>
      <c r="H193" s="58"/>
      <c r="I193" s="2"/>
      <c r="J193" s="58"/>
      <c r="K193" s="58"/>
      <c r="L193" s="2"/>
      <c r="M193" s="58"/>
      <c r="N193" s="58"/>
      <c r="O193" s="2"/>
      <c r="P193" s="58"/>
      <c r="Q193" s="2"/>
      <c r="R193" s="2"/>
      <c r="S193" s="2"/>
      <c r="T193" s="2"/>
      <c r="U193" s="2"/>
      <c r="V193" s="2"/>
      <c r="W193" s="2"/>
      <c r="X193" s="2"/>
      <c r="Y193" s="2"/>
      <c r="Z193" s="2"/>
      <c r="AA193" s="2"/>
      <c r="AB193" s="2"/>
    </row>
    <row r="194" spans="1:28" ht="15.75" customHeight="1">
      <c r="A194" s="2"/>
      <c r="B194" s="2"/>
      <c r="C194" s="2"/>
      <c r="D194" s="2"/>
      <c r="E194" s="2"/>
      <c r="F194" s="2"/>
      <c r="G194" s="58"/>
      <c r="H194" s="58"/>
      <c r="I194" s="2"/>
      <c r="J194" s="58"/>
      <c r="K194" s="58"/>
      <c r="L194" s="2"/>
      <c r="M194" s="58"/>
      <c r="N194" s="58"/>
      <c r="O194" s="2"/>
      <c r="P194" s="58"/>
      <c r="Q194" s="2"/>
      <c r="R194" s="2"/>
      <c r="S194" s="2"/>
      <c r="T194" s="2"/>
      <c r="U194" s="2"/>
      <c r="V194" s="2"/>
      <c r="W194" s="2"/>
      <c r="X194" s="2"/>
      <c r="Y194" s="2"/>
      <c r="Z194" s="2"/>
      <c r="AA194" s="2"/>
      <c r="AB194" s="2"/>
    </row>
    <row r="195" spans="1:28" ht="15.75" customHeight="1">
      <c r="A195" s="2"/>
      <c r="B195" s="2"/>
      <c r="C195" s="2"/>
      <c r="D195" s="2"/>
      <c r="E195" s="2"/>
      <c r="F195" s="2"/>
      <c r="G195" s="58"/>
      <c r="H195" s="58"/>
      <c r="I195" s="2"/>
      <c r="J195" s="58"/>
      <c r="K195" s="58"/>
      <c r="L195" s="2"/>
      <c r="M195" s="58"/>
      <c r="N195" s="58"/>
      <c r="O195" s="2"/>
      <c r="P195" s="58"/>
      <c r="Q195" s="2"/>
      <c r="R195" s="2"/>
      <c r="S195" s="2"/>
      <c r="T195" s="2"/>
      <c r="U195" s="2"/>
      <c r="V195" s="2"/>
      <c r="W195" s="2"/>
      <c r="X195" s="2"/>
      <c r="Y195" s="2"/>
      <c r="Z195" s="2"/>
      <c r="AA195" s="2"/>
      <c r="AB195" s="2"/>
    </row>
    <row r="196" spans="1:28" ht="15.75" customHeight="1">
      <c r="A196" s="2"/>
      <c r="B196" s="2"/>
      <c r="C196" s="2"/>
      <c r="D196" s="2"/>
      <c r="E196" s="2"/>
      <c r="F196" s="2"/>
      <c r="G196" s="58"/>
      <c r="H196" s="58"/>
      <c r="I196" s="2"/>
      <c r="J196" s="58"/>
      <c r="K196" s="58"/>
      <c r="L196" s="2"/>
      <c r="M196" s="58"/>
      <c r="N196" s="58"/>
      <c r="O196" s="2"/>
      <c r="P196" s="58"/>
      <c r="Q196" s="2"/>
      <c r="R196" s="2"/>
      <c r="S196" s="2"/>
      <c r="T196" s="2"/>
      <c r="U196" s="2"/>
      <c r="V196" s="2"/>
      <c r="W196" s="2"/>
      <c r="X196" s="2"/>
      <c r="Y196" s="2"/>
      <c r="Z196" s="2"/>
      <c r="AA196" s="2"/>
      <c r="AB196" s="2"/>
    </row>
    <row r="197" spans="1:28" ht="15.75" customHeight="1">
      <c r="A197" s="2"/>
      <c r="B197" s="2"/>
      <c r="C197" s="2"/>
      <c r="D197" s="2"/>
      <c r="E197" s="2"/>
      <c r="F197" s="2"/>
      <c r="G197" s="58"/>
      <c r="H197" s="58"/>
      <c r="I197" s="2"/>
      <c r="J197" s="58"/>
      <c r="K197" s="58"/>
      <c r="L197" s="2"/>
      <c r="M197" s="58"/>
      <c r="N197" s="58"/>
      <c r="O197" s="2"/>
      <c r="P197" s="58"/>
      <c r="Q197" s="2"/>
      <c r="R197" s="2"/>
      <c r="S197" s="2"/>
      <c r="T197" s="2"/>
      <c r="U197" s="2"/>
      <c r="V197" s="2"/>
      <c r="W197" s="2"/>
      <c r="X197" s="2"/>
      <c r="Y197" s="2"/>
      <c r="Z197" s="2"/>
      <c r="AA197" s="2"/>
      <c r="AB197" s="2"/>
    </row>
    <row r="198" spans="1:28" ht="15.75" customHeight="1">
      <c r="A198" s="2"/>
      <c r="B198" s="2"/>
      <c r="C198" s="2"/>
      <c r="D198" s="2"/>
      <c r="E198" s="2"/>
      <c r="F198" s="2"/>
      <c r="G198" s="58"/>
      <c r="H198" s="58"/>
      <c r="I198" s="2"/>
      <c r="J198" s="58"/>
      <c r="K198" s="58"/>
      <c r="L198" s="2"/>
      <c r="M198" s="58"/>
      <c r="N198" s="58"/>
      <c r="O198" s="2"/>
      <c r="P198" s="58"/>
      <c r="Q198" s="2"/>
      <c r="R198" s="2"/>
      <c r="S198" s="2"/>
      <c r="T198" s="2"/>
      <c r="U198" s="2"/>
      <c r="V198" s="2"/>
      <c r="W198" s="2"/>
      <c r="X198" s="2"/>
      <c r="Y198" s="2"/>
      <c r="Z198" s="2"/>
      <c r="AA198" s="2"/>
      <c r="AB198" s="2"/>
    </row>
    <row r="199" spans="1:28" ht="15.75" customHeight="1">
      <c r="A199" s="2"/>
      <c r="B199" s="2"/>
      <c r="C199" s="2"/>
      <c r="D199" s="2"/>
      <c r="E199" s="2"/>
      <c r="F199" s="2"/>
      <c r="G199" s="58"/>
      <c r="H199" s="58"/>
      <c r="I199" s="2"/>
      <c r="J199" s="58"/>
      <c r="K199" s="58"/>
      <c r="L199" s="2"/>
      <c r="M199" s="58"/>
      <c r="N199" s="58"/>
      <c r="O199" s="2"/>
      <c r="P199" s="58"/>
      <c r="Q199" s="2"/>
      <c r="R199" s="2"/>
      <c r="S199" s="2"/>
      <c r="T199" s="2"/>
      <c r="U199" s="2"/>
      <c r="V199" s="2"/>
      <c r="W199" s="2"/>
      <c r="X199" s="2"/>
      <c r="Y199" s="2"/>
      <c r="Z199" s="2"/>
      <c r="AA199" s="2"/>
      <c r="AB199" s="2"/>
    </row>
    <row r="200" spans="1:28" ht="15.75" customHeight="1">
      <c r="A200" s="2"/>
      <c r="B200" s="2"/>
      <c r="C200" s="2"/>
      <c r="D200" s="2"/>
      <c r="E200" s="2"/>
      <c r="F200" s="2"/>
      <c r="G200" s="58"/>
      <c r="H200" s="58"/>
      <c r="I200" s="2"/>
      <c r="J200" s="58"/>
      <c r="K200" s="58"/>
      <c r="L200" s="2"/>
      <c r="M200" s="58"/>
      <c r="N200" s="58"/>
      <c r="O200" s="2"/>
      <c r="P200" s="58"/>
      <c r="Q200" s="2"/>
      <c r="R200" s="2"/>
      <c r="S200" s="2"/>
      <c r="T200" s="2"/>
      <c r="U200" s="2"/>
      <c r="V200" s="2"/>
      <c r="W200" s="2"/>
      <c r="X200" s="2"/>
      <c r="Y200" s="2"/>
      <c r="Z200" s="2"/>
      <c r="AA200" s="2"/>
      <c r="AB200" s="2"/>
    </row>
    <row r="201" spans="1:28" ht="15.75" customHeight="1">
      <c r="A201" s="2"/>
      <c r="B201" s="2"/>
      <c r="C201" s="2"/>
      <c r="D201" s="2"/>
      <c r="E201" s="2"/>
      <c r="F201" s="2"/>
      <c r="G201" s="58"/>
      <c r="H201" s="58"/>
      <c r="I201" s="2"/>
      <c r="J201" s="58"/>
      <c r="K201" s="58"/>
      <c r="L201" s="2"/>
      <c r="M201" s="58"/>
      <c r="N201" s="58"/>
      <c r="O201" s="2"/>
      <c r="P201" s="58"/>
      <c r="Q201" s="2"/>
      <c r="R201" s="2"/>
      <c r="S201" s="2"/>
      <c r="T201" s="2"/>
      <c r="U201" s="2"/>
      <c r="V201" s="2"/>
      <c r="W201" s="2"/>
      <c r="X201" s="2"/>
      <c r="Y201" s="2"/>
      <c r="Z201" s="2"/>
      <c r="AA201" s="2"/>
      <c r="AB201" s="2"/>
    </row>
    <row r="202" spans="1:28" ht="15.75" customHeight="1">
      <c r="A202" s="2"/>
      <c r="B202" s="2"/>
      <c r="C202" s="2"/>
      <c r="D202" s="2"/>
      <c r="E202" s="2"/>
      <c r="F202" s="2"/>
      <c r="G202" s="58"/>
      <c r="H202" s="58"/>
      <c r="I202" s="2"/>
      <c r="J202" s="58"/>
      <c r="K202" s="58"/>
      <c r="L202" s="2"/>
      <c r="M202" s="58"/>
      <c r="N202" s="58"/>
      <c r="O202" s="2"/>
      <c r="P202" s="58"/>
      <c r="Q202" s="2"/>
      <c r="R202" s="2"/>
      <c r="S202" s="2"/>
      <c r="T202" s="2"/>
      <c r="U202" s="2"/>
      <c r="V202" s="2"/>
      <c r="W202" s="2"/>
      <c r="X202" s="2"/>
      <c r="Y202" s="2"/>
      <c r="Z202" s="2"/>
      <c r="AA202" s="2"/>
      <c r="AB202" s="2"/>
    </row>
    <row r="203" spans="1:28" ht="15.75" customHeight="1">
      <c r="A203" s="2"/>
      <c r="B203" s="2"/>
      <c r="C203" s="2"/>
      <c r="D203" s="2"/>
      <c r="E203" s="2"/>
      <c r="F203" s="2"/>
      <c r="G203" s="58"/>
      <c r="H203" s="58"/>
      <c r="I203" s="2"/>
      <c r="J203" s="58"/>
      <c r="K203" s="58"/>
      <c r="L203" s="2"/>
      <c r="M203" s="58"/>
      <c r="N203" s="58"/>
      <c r="O203" s="2"/>
      <c r="P203" s="58"/>
      <c r="Q203" s="2"/>
      <c r="R203" s="2"/>
      <c r="S203" s="2"/>
      <c r="T203" s="2"/>
      <c r="U203" s="2"/>
      <c r="V203" s="2"/>
      <c r="W203" s="2"/>
      <c r="X203" s="2"/>
      <c r="Y203" s="2"/>
      <c r="Z203" s="2"/>
      <c r="AA203" s="2"/>
      <c r="AB203" s="2"/>
    </row>
    <row r="204" spans="1:28" ht="15.75" customHeight="1">
      <c r="A204" s="2"/>
      <c r="B204" s="2"/>
      <c r="C204" s="2"/>
      <c r="D204" s="2"/>
      <c r="E204" s="2"/>
      <c r="F204" s="2"/>
      <c r="G204" s="58"/>
      <c r="H204" s="58"/>
      <c r="I204" s="2"/>
      <c r="J204" s="58"/>
      <c r="K204" s="58"/>
      <c r="L204" s="2"/>
      <c r="M204" s="58"/>
      <c r="N204" s="58"/>
      <c r="O204" s="2"/>
      <c r="P204" s="58"/>
      <c r="Q204" s="2"/>
      <c r="R204" s="2"/>
      <c r="S204" s="2"/>
      <c r="T204" s="2"/>
      <c r="U204" s="2"/>
      <c r="V204" s="2"/>
      <c r="W204" s="2"/>
      <c r="X204" s="2"/>
      <c r="Y204" s="2"/>
      <c r="Z204" s="2"/>
      <c r="AA204" s="2"/>
      <c r="AB204" s="2"/>
    </row>
    <row r="205" spans="1:28" ht="15.75" customHeight="1">
      <c r="A205" s="2"/>
      <c r="B205" s="2"/>
      <c r="C205" s="2"/>
      <c r="D205" s="2"/>
      <c r="E205" s="2"/>
      <c r="F205" s="2"/>
      <c r="G205" s="58"/>
      <c r="H205" s="58"/>
      <c r="I205" s="2"/>
      <c r="J205" s="58"/>
      <c r="K205" s="58"/>
      <c r="L205" s="2"/>
      <c r="M205" s="58"/>
      <c r="N205" s="58"/>
      <c r="O205" s="2"/>
      <c r="P205" s="58"/>
      <c r="Q205" s="2"/>
      <c r="R205" s="2"/>
      <c r="S205" s="2"/>
      <c r="T205" s="2"/>
      <c r="U205" s="2"/>
      <c r="V205" s="2"/>
      <c r="W205" s="2"/>
      <c r="X205" s="2"/>
      <c r="Y205" s="2"/>
      <c r="Z205" s="2"/>
      <c r="AA205" s="2"/>
      <c r="AB205" s="2"/>
    </row>
    <row r="206" spans="1:28" ht="15.75" customHeight="1">
      <c r="A206" s="2"/>
      <c r="B206" s="2"/>
      <c r="C206" s="2"/>
      <c r="D206" s="2"/>
      <c r="E206" s="2"/>
      <c r="F206" s="2"/>
      <c r="G206" s="58"/>
      <c r="H206" s="58"/>
      <c r="I206" s="2"/>
      <c r="J206" s="58"/>
      <c r="K206" s="58"/>
      <c r="L206" s="2"/>
      <c r="M206" s="58"/>
      <c r="N206" s="58"/>
      <c r="O206" s="2"/>
      <c r="P206" s="58"/>
      <c r="Q206" s="2"/>
      <c r="R206" s="2"/>
      <c r="S206" s="2"/>
      <c r="T206" s="2"/>
      <c r="U206" s="2"/>
      <c r="V206" s="2"/>
      <c r="W206" s="2"/>
      <c r="X206" s="2"/>
      <c r="Y206" s="2"/>
      <c r="Z206" s="2"/>
      <c r="AA206" s="2"/>
      <c r="AB206" s="2"/>
    </row>
    <row r="207" spans="1:28" ht="15.75" customHeight="1">
      <c r="A207" s="2"/>
      <c r="B207" s="2"/>
      <c r="C207" s="2"/>
      <c r="D207" s="2"/>
      <c r="E207" s="2"/>
      <c r="F207" s="2"/>
      <c r="G207" s="58"/>
      <c r="H207" s="58"/>
      <c r="I207" s="2"/>
      <c r="J207" s="58"/>
      <c r="K207" s="58"/>
      <c r="L207" s="2"/>
      <c r="M207" s="58"/>
      <c r="N207" s="58"/>
      <c r="O207" s="2"/>
      <c r="P207" s="58"/>
      <c r="Q207" s="2"/>
      <c r="R207" s="2"/>
      <c r="S207" s="2"/>
      <c r="T207" s="2"/>
      <c r="U207" s="2"/>
      <c r="V207" s="2"/>
      <c r="W207" s="2"/>
      <c r="X207" s="2"/>
      <c r="Y207" s="2"/>
      <c r="Z207" s="2"/>
      <c r="AA207" s="2"/>
      <c r="AB207" s="2"/>
    </row>
    <row r="208" spans="1:28" ht="15.75" customHeight="1">
      <c r="A208" s="2"/>
      <c r="B208" s="2"/>
      <c r="C208" s="2"/>
      <c r="D208" s="2"/>
      <c r="E208" s="2"/>
      <c r="F208" s="2"/>
      <c r="G208" s="58"/>
      <c r="H208" s="58"/>
      <c r="I208" s="2"/>
      <c r="J208" s="58"/>
      <c r="K208" s="58"/>
      <c r="L208" s="2"/>
      <c r="M208" s="58"/>
      <c r="N208" s="58"/>
      <c r="O208" s="2"/>
      <c r="P208" s="58"/>
      <c r="Q208" s="2"/>
      <c r="R208" s="2"/>
      <c r="S208" s="2"/>
      <c r="T208" s="2"/>
      <c r="U208" s="2"/>
      <c r="V208" s="2"/>
      <c r="W208" s="2"/>
      <c r="X208" s="2"/>
      <c r="Y208" s="2"/>
      <c r="Z208" s="2"/>
      <c r="AA208" s="2"/>
      <c r="AB208" s="2"/>
    </row>
    <row r="209" spans="1:28" ht="15.75" customHeight="1">
      <c r="A209" s="2"/>
      <c r="B209" s="2"/>
      <c r="C209" s="2"/>
      <c r="D209" s="2"/>
      <c r="E209" s="2"/>
      <c r="F209" s="2"/>
      <c r="G209" s="58"/>
      <c r="H209" s="58"/>
      <c r="I209" s="2"/>
      <c r="J209" s="58"/>
      <c r="K209" s="58"/>
      <c r="L209" s="2"/>
      <c r="M209" s="58"/>
      <c r="N209" s="58"/>
      <c r="O209" s="2"/>
      <c r="P209" s="58"/>
      <c r="Q209" s="2"/>
      <c r="R209" s="2"/>
      <c r="S209" s="2"/>
      <c r="T209" s="2"/>
      <c r="U209" s="2"/>
      <c r="V209" s="2"/>
      <c r="W209" s="2"/>
      <c r="X209" s="2"/>
      <c r="Y209" s="2"/>
      <c r="Z209" s="2"/>
      <c r="AA209" s="2"/>
      <c r="AB209" s="2"/>
    </row>
    <row r="210" spans="1:28" ht="15.75" customHeight="1">
      <c r="A210" s="2"/>
      <c r="B210" s="2"/>
      <c r="C210" s="2"/>
      <c r="D210" s="2"/>
      <c r="E210" s="2"/>
      <c r="F210" s="2"/>
      <c r="G210" s="58"/>
      <c r="H210" s="58"/>
      <c r="I210" s="2"/>
      <c r="J210" s="58"/>
      <c r="K210" s="58"/>
      <c r="L210" s="2"/>
      <c r="M210" s="58"/>
      <c r="N210" s="58"/>
      <c r="O210" s="2"/>
      <c r="P210" s="58"/>
      <c r="Q210" s="2"/>
      <c r="R210" s="2"/>
      <c r="S210" s="2"/>
      <c r="T210" s="2"/>
      <c r="U210" s="2"/>
      <c r="V210" s="2"/>
      <c r="W210" s="2"/>
      <c r="X210" s="2"/>
      <c r="Y210" s="2"/>
      <c r="Z210" s="2"/>
      <c r="AA210" s="2"/>
      <c r="AB210" s="2"/>
    </row>
    <row r="211" spans="1:28" ht="15.75" customHeight="1">
      <c r="A211" s="2"/>
      <c r="B211" s="2"/>
      <c r="C211" s="2"/>
      <c r="D211" s="2"/>
      <c r="E211" s="2"/>
      <c r="F211" s="2"/>
      <c r="G211" s="58"/>
      <c r="H211" s="58"/>
      <c r="I211" s="2"/>
      <c r="J211" s="58"/>
      <c r="K211" s="58"/>
      <c r="L211" s="2"/>
      <c r="M211" s="58"/>
      <c r="N211" s="58"/>
      <c r="O211" s="2"/>
      <c r="P211" s="58"/>
      <c r="Q211" s="2"/>
      <c r="R211" s="2"/>
      <c r="S211" s="2"/>
      <c r="T211" s="2"/>
      <c r="U211" s="2"/>
      <c r="V211" s="2"/>
      <c r="W211" s="2"/>
      <c r="X211" s="2"/>
      <c r="Y211" s="2"/>
      <c r="Z211" s="2"/>
      <c r="AA211" s="2"/>
      <c r="AB211" s="2"/>
    </row>
    <row r="212" spans="1:28" ht="15.75" customHeight="1">
      <c r="A212" s="2"/>
      <c r="B212" s="2"/>
      <c r="C212" s="2"/>
      <c r="D212" s="2"/>
      <c r="E212" s="2"/>
      <c r="F212" s="2"/>
      <c r="G212" s="58"/>
      <c r="H212" s="58"/>
      <c r="I212" s="2"/>
      <c r="J212" s="58"/>
      <c r="K212" s="58"/>
      <c r="L212" s="2"/>
      <c r="M212" s="58"/>
      <c r="N212" s="58"/>
      <c r="O212" s="2"/>
      <c r="P212" s="58"/>
      <c r="Q212" s="2"/>
      <c r="R212" s="2"/>
      <c r="S212" s="2"/>
      <c r="T212" s="2"/>
      <c r="U212" s="2"/>
      <c r="V212" s="2"/>
      <c r="W212" s="2"/>
      <c r="X212" s="2"/>
      <c r="Y212" s="2"/>
      <c r="Z212" s="2"/>
      <c r="AA212" s="2"/>
      <c r="AB212" s="2"/>
    </row>
    <row r="213" spans="1:28" ht="15.75" customHeight="1">
      <c r="A213" s="2"/>
      <c r="B213" s="2"/>
      <c r="C213" s="2"/>
      <c r="D213" s="2"/>
      <c r="E213" s="2"/>
      <c r="F213" s="2"/>
      <c r="G213" s="58"/>
      <c r="H213" s="58"/>
      <c r="I213" s="2"/>
      <c r="J213" s="58"/>
      <c r="K213" s="58"/>
      <c r="L213" s="2"/>
      <c r="M213" s="58"/>
      <c r="N213" s="58"/>
      <c r="O213" s="2"/>
      <c r="P213" s="58"/>
      <c r="Q213" s="2"/>
      <c r="R213" s="2"/>
      <c r="S213" s="2"/>
      <c r="T213" s="2"/>
      <c r="U213" s="2"/>
      <c r="V213" s="2"/>
      <c r="W213" s="2"/>
      <c r="X213" s="2"/>
      <c r="Y213" s="2"/>
      <c r="Z213" s="2"/>
      <c r="AA213" s="2"/>
      <c r="AB213" s="2"/>
    </row>
    <row r="214" spans="1:28" ht="15.75" customHeight="1">
      <c r="A214" s="2"/>
      <c r="B214" s="2"/>
      <c r="C214" s="2"/>
      <c r="D214" s="2"/>
      <c r="E214" s="2"/>
      <c r="F214" s="2"/>
      <c r="G214" s="58"/>
      <c r="H214" s="58"/>
      <c r="I214" s="2"/>
      <c r="J214" s="58"/>
      <c r="K214" s="58"/>
      <c r="L214" s="2"/>
      <c r="M214" s="58"/>
      <c r="N214" s="58"/>
      <c r="O214" s="2"/>
      <c r="P214" s="58"/>
      <c r="Q214" s="2"/>
      <c r="R214" s="2"/>
      <c r="S214" s="2"/>
      <c r="T214" s="2"/>
      <c r="U214" s="2"/>
      <c r="V214" s="2"/>
      <c r="W214" s="2"/>
      <c r="X214" s="2"/>
      <c r="Y214" s="2"/>
      <c r="Z214" s="2"/>
      <c r="AA214" s="2"/>
      <c r="AB214" s="2"/>
    </row>
    <row r="215" spans="1:28" ht="15.75" customHeight="1">
      <c r="A215" s="2"/>
      <c r="B215" s="2"/>
      <c r="C215" s="2"/>
      <c r="D215" s="2"/>
      <c r="E215" s="2"/>
      <c r="F215" s="2"/>
      <c r="G215" s="58"/>
      <c r="H215" s="58"/>
      <c r="I215" s="2"/>
      <c r="J215" s="58"/>
      <c r="K215" s="58"/>
      <c r="L215" s="2"/>
      <c r="M215" s="58"/>
      <c r="N215" s="58"/>
      <c r="O215" s="2"/>
      <c r="P215" s="58"/>
      <c r="Q215" s="2"/>
      <c r="R215" s="2"/>
      <c r="S215" s="2"/>
      <c r="T215" s="2"/>
      <c r="U215" s="2"/>
      <c r="V215" s="2"/>
      <c r="W215" s="2"/>
      <c r="X215" s="2"/>
      <c r="Y215" s="2"/>
      <c r="Z215" s="2"/>
      <c r="AA215" s="2"/>
      <c r="AB215" s="2"/>
    </row>
    <row r="216" spans="1:28" ht="15.75" customHeight="1">
      <c r="A216" s="2"/>
      <c r="B216" s="2"/>
      <c r="C216" s="2"/>
      <c r="D216" s="2"/>
      <c r="E216" s="2"/>
      <c r="F216" s="2"/>
      <c r="G216" s="58"/>
      <c r="H216" s="58"/>
      <c r="I216" s="2"/>
      <c r="J216" s="58"/>
      <c r="K216" s="58"/>
      <c r="L216" s="2"/>
      <c r="M216" s="58"/>
      <c r="N216" s="58"/>
      <c r="O216" s="2"/>
      <c r="P216" s="58"/>
      <c r="Q216" s="2"/>
      <c r="R216" s="2"/>
      <c r="S216" s="2"/>
      <c r="T216" s="2"/>
      <c r="U216" s="2"/>
      <c r="V216" s="2"/>
      <c r="W216" s="2"/>
      <c r="X216" s="2"/>
      <c r="Y216" s="2"/>
      <c r="Z216" s="2"/>
      <c r="AA216" s="2"/>
      <c r="AB216" s="2"/>
    </row>
    <row r="217" spans="1:28" ht="15.75" customHeight="1">
      <c r="A217" s="2"/>
      <c r="B217" s="2"/>
      <c r="C217" s="2"/>
      <c r="D217" s="2"/>
      <c r="E217" s="2"/>
      <c r="F217" s="2"/>
      <c r="G217" s="58"/>
      <c r="H217" s="58"/>
      <c r="I217" s="2"/>
      <c r="J217" s="58"/>
      <c r="K217" s="58"/>
      <c r="L217" s="2"/>
      <c r="M217" s="58"/>
      <c r="N217" s="58"/>
      <c r="O217" s="2"/>
      <c r="P217" s="58"/>
      <c r="Q217" s="2"/>
      <c r="R217" s="2"/>
      <c r="S217" s="2"/>
      <c r="T217" s="2"/>
      <c r="U217" s="2"/>
      <c r="V217" s="2"/>
      <c r="W217" s="2"/>
      <c r="X217" s="2"/>
      <c r="Y217" s="2"/>
      <c r="Z217" s="2"/>
      <c r="AA217" s="2"/>
      <c r="AB217" s="2"/>
    </row>
    <row r="218" spans="1:28" ht="15.75" customHeight="1">
      <c r="A218" s="2"/>
      <c r="B218" s="2"/>
      <c r="C218" s="2"/>
      <c r="D218" s="2"/>
      <c r="E218" s="2"/>
      <c r="F218" s="2"/>
      <c r="G218" s="58"/>
      <c r="H218" s="58"/>
      <c r="I218" s="2"/>
      <c r="J218" s="58"/>
      <c r="K218" s="58"/>
      <c r="L218" s="2"/>
      <c r="M218" s="58"/>
      <c r="N218" s="58"/>
      <c r="O218" s="2"/>
      <c r="P218" s="58"/>
      <c r="Q218" s="2"/>
      <c r="R218" s="2"/>
      <c r="S218" s="2"/>
      <c r="T218" s="2"/>
      <c r="U218" s="2"/>
      <c r="V218" s="2"/>
      <c r="W218" s="2"/>
      <c r="X218" s="2"/>
      <c r="Y218" s="2"/>
      <c r="Z218" s="2"/>
      <c r="AA218" s="2"/>
      <c r="AB218" s="2"/>
    </row>
    <row r="219" spans="1:28" ht="15.75" customHeight="1"/>
    <row r="220" spans="1:28" ht="15.75" customHeight="1"/>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6">
    <mergeCell ref="A1:P1"/>
    <mergeCell ref="A2:A4"/>
    <mergeCell ref="H2:P2"/>
    <mergeCell ref="B3:D3"/>
    <mergeCell ref="E3:G3"/>
    <mergeCell ref="H3:J3"/>
    <mergeCell ref="K3:M3"/>
    <mergeCell ref="N3:P3"/>
    <mergeCell ref="A16:P16"/>
    <mergeCell ref="A17:P17"/>
    <mergeCell ref="B2:G2"/>
    <mergeCell ref="C4:D4"/>
    <mergeCell ref="I4:J4"/>
    <mergeCell ref="F4:G4"/>
    <mergeCell ref="L4:M4"/>
    <mergeCell ref="O4:P4"/>
  </mergeCells>
  <phoneticPr fontId="37" type="noConversion"/>
  <hyperlinks>
    <hyperlink ref="Q1" location="'本篇表次'!A1" display="回本篇表次"/>
  </hyperlinks>
  <printOptions horizontalCentered="1"/>
  <pageMargins left="0.39370078740157483" right="0.39370078740157483" top="0.74803149606299213" bottom="0.74803149606299213" header="0" footer="0"/>
  <pageSetup paperSize="1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A1000"/>
  <sheetViews>
    <sheetView showGridLines="0" workbookViewId="0">
      <pane xSplit="1" ySplit="4" topLeftCell="B5" activePane="bottomRight" state="frozen"/>
      <selection sqref="A1:K1"/>
      <selection pane="topRight" sqref="A1:K1"/>
      <selection pane="bottomLeft" sqref="A1:K1"/>
      <selection pane="bottomRight" sqref="A1:K1"/>
    </sheetView>
  </sheetViews>
  <sheetFormatPr defaultColWidth="11.25" defaultRowHeight="15" customHeight="1"/>
  <cols>
    <col min="1" max="1" width="6.625" customWidth="1"/>
    <col min="2" max="2" width="10.875" customWidth="1"/>
    <col min="3" max="5" width="8.875" customWidth="1"/>
    <col min="6" max="6" width="11.625" bestFit="1" customWidth="1"/>
    <col min="7" max="12" width="8.875" customWidth="1"/>
    <col min="13" max="13" width="11.375" customWidth="1"/>
    <col min="14" max="14" width="5.375" customWidth="1"/>
    <col min="15" max="15" width="5.75" customWidth="1"/>
    <col min="16" max="27" width="5.375" customWidth="1"/>
  </cols>
  <sheetData>
    <row r="1" spans="1:27" ht="30" customHeight="1">
      <c r="A1" s="216" t="s">
        <v>458</v>
      </c>
      <c r="B1" s="215"/>
      <c r="C1" s="215"/>
      <c r="D1" s="215"/>
      <c r="E1" s="215"/>
      <c r="F1" s="215"/>
      <c r="G1" s="215"/>
      <c r="H1" s="215"/>
      <c r="I1" s="215"/>
      <c r="J1" s="215"/>
      <c r="K1" s="215"/>
      <c r="L1" s="215"/>
      <c r="M1" s="7" t="s">
        <v>0</v>
      </c>
      <c r="N1" s="2"/>
      <c r="O1" s="2"/>
      <c r="P1" s="2"/>
      <c r="Q1" s="2"/>
      <c r="R1" s="2"/>
      <c r="S1" s="2"/>
      <c r="T1" s="2"/>
      <c r="U1" s="2"/>
      <c r="V1" s="2"/>
      <c r="W1" s="2"/>
      <c r="X1" s="2"/>
      <c r="Y1" s="2"/>
      <c r="Z1" s="2"/>
      <c r="AA1" s="2"/>
    </row>
    <row r="2" spans="1:27" ht="21.75" customHeight="1">
      <c r="A2" s="217"/>
      <c r="B2" s="218" t="s">
        <v>1</v>
      </c>
      <c r="C2" s="220" t="s">
        <v>2</v>
      </c>
      <c r="D2" s="221"/>
      <c r="E2" s="221"/>
      <c r="F2" s="221"/>
      <c r="G2" s="222" t="s">
        <v>3</v>
      </c>
      <c r="H2" s="223"/>
      <c r="I2" s="223"/>
      <c r="J2" s="223"/>
      <c r="K2" s="223"/>
      <c r="L2" s="223"/>
      <c r="M2" s="2"/>
      <c r="N2" s="2"/>
      <c r="O2" s="2"/>
      <c r="P2" s="2"/>
      <c r="Q2" s="2"/>
      <c r="R2" s="2"/>
      <c r="S2" s="2"/>
      <c r="T2" s="2"/>
      <c r="U2" s="2"/>
      <c r="V2" s="2"/>
      <c r="W2" s="2"/>
      <c r="X2" s="2"/>
      <c r="Y2" s="2"/>
      <c r="Z2" s="2"/>
      <c r="AA2" s="2"/>
    </row>
    <row r="3" spans="1:27" ht="21.75" customHeight="1">
      <c r="A3" s="215"/>
      <c r="B3" s="215"/>
      <c r="C3" s="10" t="s">
        <v>4</v>
      </c>
      <c r="D3" s="224" t="s">
        <v>5</v>
      </c>
      <c r="E3" s="223"/>
      <c r="F3" s="223"/>
      <c r="G3" s="225" t="s">
        <v>6</v>
      </c>
      <c r="H3" s="223"/>
      <c r="I3" s="225" t="s">
        <v>7</v>
      </c>
      <c r="J3" s="223"/>
      <c r="K3" s="225" t="s">
        <v>8</v>
      </c>
      <c r="L3" s="223"/>
      <c r="M3" s="2"/>
      <c r="N3" s="2"/>
      <c r="O3" s="2"/>
      <c r="P3" s="2"/>
      <c r="Q3" s="2"/>
      <c r="R3" s="2"/>
      <c r="S3" s="2"/>
      <c r="T3" s="2"/>
      <c r="U3" s="2"/>
      <c r="V3" s="2"/>
      <c r="W3" s="2"/>
      <c r="X3" s="2"/>
      <c r="Y3" s="2"/>
      <c r="Z3" s="2"/>
      <c r="AA3" s="2"/>
    </row>
    <row r="4" spans="1:27" ht="21.75" customHeight="1">
      <c r="A4" s="215"/>
      <c r="B4" s="219"/>
      <c r="C4" s="10" t="s">
        <v>9</v>
      </c>
      <c r="D4" s="12" t="s">
        <v>9</v>
      </c>
      <c r="E4" s="13" t="s">
        <v>10</v>
      </c>
      <c r="F4" s="13" t="s">
        <v>11</v>
      </c>
      <c r="G4" s="12" t="s">
        <v>9</v>
      </c>
      <c r="H4" s="13" t="s">
        <v>10</v>
      </c>
      <c r="I4" s="12" t="s">
        <v>9</v>
      </c>
      <c r="J4" s="13" t="s">
        <v>10</v>
      </c>
      <c r="K4" s="12" t="s">
        <v>9</v>
      </c>
      <c r="L4" s="13" t="s">
        <v>10</v>
      </c>
      <c r="M4" s="2"/>
      <c r="N4" s="14"/>
      <c r="O4" s="2"/>
      <c r="P4" s="2"/>
      <c r="Q4" s="2"/>
      <c r="R4" s="2"/>
      <c r="S4" s="2"/>
      <c r="T4" s="2"/>
      <c r="U4" s="2"/>
      <c r="V4" s="2"/>
      <c r="W4" s="2"/>
      <c r="X4" s="2"/>
      <c r="Y4" s="2"/>
      <c r="Z4" s="2"/>
      <c r="AA4" s="2"/>
    </row>
    <row r="5" spans="1:27" ht="18.75" customHeight="1">
      <c r="A5" s="15" t="s">
        <v>12</v>
      </c>
      <c r="B5" s="16">
        <v>11757905</v>
      </c>
      <c r="C5" s="16">
        <v>269296</v>
      </c>
      <c r="D5" s="16">
        <v>47392</v>
      </c>
      <c r="E5" s="17">
        <v>17.600000000000001</v>
      </c>
      <c r="F5" s="18">
        <f t="shared" ref="F5:F12" si="0">D5/B5*10^5</f>
        <v>403.06500180091604</v>
      </c>
      <c r="G5" s="19">
        <v>184702</v>
      </c>
      <c r="H5" s="18">
        <v>100</v>
      </c>
      <c r="I5" s="19">
        <v>159591</v>
      </c>
      <c r="J5" s="18">
        <f t="shared" ref="J5:J11" si="1">I5/G5*100</f>
        <v>86.404586848003817</v>
      </c>
      <c r="K5" s="19">
        <v>25111</v>
      </c>
      <c r="L5" s="18">
        <f t="shared" ref="L5:L11" si="2">K5/G5*100</f>
        <v>13.595413151996189</v>
      </c>
      <c r="M5" s="20"/>
      <c r="N5" s="2"/>
      <c r="O5" s="21"/>
      <c r="P5" s="21"/>
      <c r="Q5" s="2"/>
      <c r="R5" s="2"/>
      <c r="S5" s="2"/>
      <c r="T5" s="2"/>
      <c r="U5" s="2"/>
      <c r="V5" s="2"/>
      <c r="W5" s="2"/>
      <c r="X5" s="2"/>
      <c r="Y5" s="2"/>
      <c r="Z5" s="2"/>
      <c r="AA5" s="2"/>
    </row>
    <row r="6" spans="1:27" ht="18.75" customHeight="1">
      <c r="A6" s="15" t="s">
        <v>13</v>
      </c>
      <c r="B6" s="16">
        <v>11800286</v>
      </c>
      <c r="C6" s="16">
        <v>272817</v>
      </c>
      <c r="D6" s="16">
        <v>48434</v>
      </c>
      <c r="E6" s="17">
        <v>17.75</v>
      </c>
      <c r="F6" s="18">
        <f t="shared" si="0"/>
        <v>410.447678979984</v>
      </c>
      <c r="G6" s="19">
        <v>180729</v>
      </c>
      <c r="H6" s="18">
        <v>100</v>
      </c>
      <c r="I6" s="19">
        <v>156104</v>
      </c>
      <c r="J6" s="18">
        <f t="shared" si="1"/>
        <v>86.374627204267156</v>
      </c>
      <c r="K6" s="19">
        <v>24625</v>
      </c>
      <c r="L6" s="18">
        <f t="shared" si="2"/>
        <v>13.625372795732837</v>
      </c>
      <c r="M6" s="20"/>
      <c r="N6" s="2"/>
      <c r="O6" s="21"/>
      <c r="P6" s="21"/>
      <c r="Q6" s="2"/>
      <c r="R6" s="2"/>
      <c r="S6" s="2"/>
      <c r="T6" s="2"/>
      <c r="U6" s="2"/>
      <c r="V6" s="2"/>
      <c r="W6" s="2"/>
      <c r="X6" s="2"/>
      <c r="Y6" s="2"/>
      <c r="Z6" s="2"/>
      <c r="AA6" s="2"/>
    </row>
    <row r="7" spans="1:27" ht="18.75" customHeight="1">
      <c r="A7" s="15" t="s">
        <v>14</v>
      </c>
      <c r="B7" s="16">
        <v>11836097</v>
      </c>
      <c r="C7" s="16">
        <v>287294</v>
      </c>
      <c r="D7" s="16">
        <v>51906</v>
      </c>
      <c r="E7" s="17">
        <v>18.07</v>
      </c>
      <c r="F7" s="18">
        <f t="shared" si="0"/>
        <v>438.53983285199502</v>
      </c>
      <c r="G7" s="19">
        <v>192152</v>
      </c>
      <c r="H7" s="18">
        <v>100</v>
      </c>
      <c r="I7" s="19">
        <v>165598</v>
      </c>
      <c r="J7" s="18">
        <f t="shared" si="1"/>
        <v>86.180731920562891</v>
      </c>
      <c r="K7" s="19">
        <v>26554</v>
      </c>
      <c r="L7" s="18">
        <f t="shared" si="2"/>
        <v>13.819268079437114</v>
      </c>
      <c r="M7" s="20"/>
      <c r="N7" s="2"/>
      <c r="O7" s="21"/>
      <c r="P7" s="21"/>
      <c r="Q7" s="2"/>
      <c r="R7" s="2"/>
      <c r="S7" s="2"/>
      <c r="T7" s="2"/>
      <c r="U7" s="2"/>
      <c r="V7" s="2"/>
      <c r="W7" s="2"/>
      <c r="X7" s="2"/>
      <c r="Y7" s="2"/>
      <c r="Z7" s="2"/>
      <c r="AA7" s="2"/>
    </row>
    <row r="8" spans="1:27" ht="18.75" customHeight="1">
      <c r="A8" s="15" t="s">
        <v>15</v>
      </c>
      <c r="B8" s="16">
        <v>11863833</v>
      </c>
      <c r="C8" s="16">
        <v>291621</v>
      </c>
      <c r="D8" s="16">
        <v>55313</v>
      </c>
      <c r="E8" s="17">
        <v>18.97</v>
      </c>
      <c r="F8" s="18">
        <f t="shared" si="0"/>
        <v>466.23211907989605</v>
      </c>
      <c r="G8" s="19">
        <v>192229</v>
      </c>
      <c r="H8" s="18">
        <v>100</v>
      </c>
      <c r="I8" s="19">
        <v>165516</v>
      </c>
      <c r="J8" s="18">
        <f t="shared" si="1"/>
        <v>86.103553574122529</v>
      </c>
      <c r="K8" s="19">
        <v>26713</v>
      </c>
      <c r="L8" s="18">
        <f t="shared" si="2"/>
        <v>13.896446425877468</v>
      </c>
      <c r="M8" s="20"/>
      <c r="N8" s="2"/>
      <c r="O8" s="21"/>
      <c r="P8" s="21"/>
      <c r="Q8" s="2"/>
      <c r="R8" s="2"/>
      <c r="S8" s="2"/>
      <c r="T8" s="2"/>
      <c r="U8" s="2"/>
      <c r="V8" s="2"/>
      <c r="W8" s="2"/>
      <c r="X8" s="2"/>
      <c r="Y8" s="2"/>
      <c r="Z8" s="2"/>
      <c r="AA8" s="2"/>
    </row>
    <row r="9" spans="1:27" ht="18.75" customHeight="1">
      <c r="A9" s="15" t="s">
        <v>16</v>
      </c>
      <c r="B9" s="16">
        <v>11886977</v>
      </c>
      <c r="C9" s="16">
        <v>277664</v>
      </c>
      <c r="D9" s="16">
        <v>53230</v>
      </c>
      <c r="E9" s="17">
        <v>19.170000000000002</v>
      </c>
      <c r="F9" s="18">
        <f t="shared" si="0"/>
        <v>447.80098421995774</v>
      </c>
      <c r="G9" s="19">
        <v>182828</v>
      </c>
      <c r="H9" s="18">
        <v>100</v>
      </c>
      <c r="I9" s="19">
        <v>156309</v>
      </c>
      <c r="J9" s="18">
        <f t="shared" si="1"/>
        <v>85.495110158181461</v>
      </c>
      <c r="K9" s="19">
        <v>26519</v>
      </c>
      <c r="L9" s="18">
        <f t="shared" si="2"/>
        <v>14.504889841818539</v>
      </c>
      <c r="M9" s="20"/>
      <c r="N9" s="2"/>
      <c r="O9" s="21"/>
      <c r="P9" s="21"/>
      <c r="Q9" s="2"/>
      <c r="R9" s="2"/>
      <c r="S9" s="2"/>
      <c r="T9" s="2"/>
      <c r="U9" s="2"/>
      <c r="V9" s="2"/>
      <c r="W9" s="2"/>
      <c r="X9" s="2"/>
      <c r="Y9" s="2"/>
      <c r="Z9" s="2"/>
      <c r="AA9" s="2"/>
    </row>
    <row r="10" spans="1:27" ht="18.75" customHeight="1">
      <c r="A10" s="15" t="s">
        <v>17</v>
      </c>
      <c r="B10" s="16">
        <v>11892703</v>
      </c>
      <c r="C10" s="16">
        <v>281811</v>
      </c>
      <c r="D10" s="16">
        <v>55509</v>
      </c>
      <c r="E10" s="17">
        <v>19.7</v>
      </c>
      <c r="F10" s="18">
        <f t="shared" si="0"/>
        <v>466.7483918500277</v>
      </c>
      <c r="G10" s="19">
        <v>177559</v>
      </c>
      <c r="H10" s="18">
        <v>100</v>
      </c>
      <c r="I10" s="19">
        <v>151474</v>
      </c>
      <c r="J10" s="18">
        <f t="shared" si="1"/>
        <v>85.309108521674489</v>
      </c>
      <c r="K10" s="19">
        <v>26085</v>
      </c>
      <c r="L10" s="18">
        <f t="shared" si="2"/>
        <v>14.690891478325515</v>
      </c>
      <c r="M10" s="20"/>
      <c r="N10" s="2"/>
      <c r="O10" s="21"/>
      <c r="P10" s="21"/>
      <c r="Q10" s="2"/>
      <c r="R10" s="2"/>
      <c r="S10" s="2"/>
      <c r="T10" s="2"/>
      <c r="U10" s="2"/>
      <c r="V10" s="2"/>
      <c r="W10" s="2"/>
      <c r="X10" s="2"/>
      <c r="Y10" s="2"/>
      <c r="Z10" s="2"/>
      <c r="AA10" s="2"/>
    </row>
    <row r="11" spans="1:27" ht="18.75" customHeight="1">
      <c r="A11" s="22" t="s">
        <v>18</v>
      </c>
      <c r="B11" s="16">
        <v>11842044</v>
      </c>
      <c r="C11" s="16">
        <v>265221</v>
      </c>
      <c r="D11" s="16">
        <v>54932</v>
      </c>
      <c r="E11" s="17">
        <v>20.71</v>
      </c>
      <c r="F11" s="18">
        <f t="shared" si="0"/>
        <v>463.87262198991999</v>
      </c>
      <c r="G11" s="19">
        <v>139141</v>
      </c>
      <c r="H11" s="18">
        <v>100</v>
      </c>
      <c r="I11" s="19">
        <v>118047</v>
      </c>
      <c r="J11" s="18">
        <f t="shared" si="1"/>
        <v>84.839838724746841</v>
      </c>
      <c r="K11" s="19">
        <v>21094</v>
      </c>
      <c r="L11" s="18">
        <f t="shared" si="2"/>
        <v>15.160161275253161</v>
      </c>
      <c r="M11" s="20"/>
      <c r="N11" s="2"/>
      <c r="O11" s="21"/>
      <c r="P11" s="21"/>
      <c r="Q11" s="2"/>
      <c r="R11" s="2"/>
      <c r="S11" s="2"/>
      <c r="T11" s="2"/>
      <c r="U11" s="2"/>
      <c r="V11" s="2"/>
      <c r="W11" s="2"/>
      <c r="X11" s="2"/>
      <c r="Y11" s="2"/>
      <c r="Z11" s="2"/>
      <c r="AA11" s="2"/>
    </row>
    <row r="12" spans="1:27" ht="18.75" customHeight="1">
      <c r="A12" s="22" t="s">
        <v>19</v>
      </c>
      <c r="B12" s="16">
        <v>11781061</v>
      </c>
      <c r="C12" s="16">
        <v>291891</v>
      </c>
      <c r="D12" s="16">
        <v>64585</v>
      </c>
      <c r="E12" s="17">
        <v>22.13</v>
      </c>
      <c r="F12" s="18">
        <f t="shared" si="0"/>
        <v>548.21038614433792</v>
      </c>
      <c r="G12" s="19">
        <v>156823</v>
      </c>
      <c r="H12" s="18">
        <v>100</v>
      </c>
      <c r="I12" s="19">
        <v>132858</v>
      </c>
      <c r="J12" s="18">
        <f t="shared" ref="J12:J13" si="3">(I12/G12)*100</f>
        <v>84.718440534870524</v>
      </c>
      <c r="K12" s="19">
        <v>23965</v>
      </c>
      <c r="L12" s="18">
        <f t="shared" ref="L12:L13" si="4">(K12/G12)*100</f>
        <v>15.281559465129476</v>
      </c>
      <c r="M12" s="20"/>
      <c r="N12" s="2"/>
      <c r="O12" s="21"/>
      <c r="P12" s="21"/>
      <c r="Q12" s="2"/>
      <c r="R12" s="2"/>
      <c r="S12" s="2"/>
      <c r="T12" s="2"/>
      <c r="U12" s="2"/>
      <c r="V12" s="2"/>
      <c r="W12" s="2"/>
      <c r="X12" s="2"/>
      <c r="Y12" s="2"/>
      <c r="Z12" s="2"/>
      <c r="AA12" s="2"/>
    </row>
    <row r="13" spans="1:27" ht="18.75" customHeight="1">
      <c r="A13" s="22" t="s">
        <v>20</v>
      </c>
      <c r="B13" s="16">
        <v>11816339</v>
      </c>
      <c r="C13" s="16">
        <v>296458</v>
      </c>
      <c r="D13" s="16">
        <v>66805</v>
      </c>
      <c r="E13" s="17">
        <v>22.53</v>
      </c>
      <c r="F13" s="18">
        <v>565.36</v>
      </c>
      <c r="G13" s="19">
        <v>173012</v>
      </c>
      <c r="H13" s="18">
        <v>100</v>
      </c>
      <c r="I13" s="19">
        <v>145463</v>
      </c>
      <c r="J13" s="18">
        <f t="shared" si="3"/>
        <v>84.076827040898891</v>
      </c>
      <c r="K13" s="19">
        <v>27549</v>
      </c>
      <c r="L13" s="18">
        <f t="shared" si="4"/>
        <v>15.923172959101104</v>
      </c>
      <c r="M13" s="20"/>
      <c r="N13" s="2"/>
      <c r="O13" s="21"/>
      <c r="P13" s="21"/>
      <c r="Q13" s="2"/>
      <c r="R13" s="2"/>
      <c r="S13" s="2"/>
      <c r="T13" s="2"/>
      <c r="U13" s="2"/>
      <c r="V13" s="2"/>
      <c r="W13" s="2"/>
      <c r="X13" s="2"/>
      <c r="Y13" s="2"/>
      <c r="Z13" s="2"/>
      <c r="AA13" s="2"/>
    </row>
    <row r="14" spans="1:27" ht="18.75" customHeight="1">
      <c r="A14" s="156" t="s">
        <v>21</v>
      </c>
      <c r="B14" s="23">
        <v>11874027</v>
      </c>
      <c r="C14" s="23">
        <v>287597</v>
      </c>
      <c r="D14" s="23">
        <v>63217</v>
      </c>
      <c r="E14" s="24">
        <v>21.98</v>
      </c>
      <c r="F14" s="25">
        <v>532.54999999999995</v>
      </c>
      <c r="G14" s="26">
        <v>181724</v>
      </c>
      <c r="H14" s="25">
        <v>100</v>
      </c>
      <c r="I14" s="26">
        <v>151422</v>
      </c>
      <c r="J14" s="25">
        <v>83.33</v>
      </c>
      <c r="K14" s="26">
        <v>29924</v>
      </c>
      <c r="L14" s="25">
        <v>16.47</v>
      </c>
      <c r="M14" s="20"/>
      <c r="N14" s="2"/>
      <c r="O14" s="21"/>
      <c r="P14" s="21"/>
      <c r="Q14" s="2"/>
      <c r="R14" s="2"/>
      <c r="S14" s="2"/>
      <c r="T14" s="2"/>
      <c r="U14" s="2"/>
      <c r="V14" s="2"/>
      <c r="W14" s="2"/>
      <c r="X14" s="2"/>
      <c r="Y14" s="2"/>
      <c r="Z14" s="2"/>
      <c r="AA14" s="2"/>
    </row>
    <row r="15" spans="1:27" ht="15.75">
      <c r="A15" s="27" t="s">
        <v>22</v>
      </c>
      <c r="B15" s="28"/>
      <c r="C15" s="28"/>
      <c r="D15" s="29"/>
      <c r="E15" s="29"/>
      <c r="F15" s="29"/>
      <c r="G15" s="29"/>
      <c r="H15" s="29"/>
      <c r="I15" s="29"/>
      <c r="J15" s="29"/>
      <c r="K15" s="29"/>
      <c r="L15" s="29"/>
      <c r="M15" s="29"/>
      <c r="N15" s="2"/>
      <c r="O15" s="29"/>
      <c r="P15" s="29"/>
      <c r="Q15" s="29"/>
      <c r="R15" s="29"/>
      <c r="S15" s="29"/>
      <c r="T15" s="29"/>
      <c r="U15" s="29"/>
      <c r="V15" s="29"/>
      <c r="W15" s="29"/>
      <c r="X15" s="29"/>
      <c r="Y15" s="29"/>
      <c r="Z15" s="29"/>
      <c r="AA15" s="29"/>
    </row>
    <row r="16" spans="1:27" ht="60.75" customHeight="1">
      <c r="A16" s="226" t="s">
        <v>23</v>
      </c>
      <c r="B16" s="215"/>
      <c r="C16" s="215"/>
      <c r="D16" s="215"/>
      <c r="E16" s="215"/>
      <c r="F16" s="215"/>
      <c r="G16" s="215"/>
      <c r="H16" s="215"/>
      <c r="I16" s="215"/>
      <c r="J16" s="215"/>
      <c r="K16" s="215"/>
      <c r="L16" s="215"/>
      <c r="M16" s="30"/>
      <c r="N16" s="2"/>
      <c r="O16" s="30"/>
      <c r="P16" s="30"/>
      <c r="Q16" s="30"/>
      <c r="R16" s="30"/>
      <c r="S16" s="30"/>
      <c r="T16" s="30"/>
      <c r="U16" s="30"/>
      <c r="V16" s="30"/>
      <c r="W16" s="30"/>
      <c r="X16" s="30"/>
      <c r="Y16" s="30"/>
      <c r="Z16" s="30"/>
      <c r="AA16" s="30"/>
    </row>
    <row r="17" spans="1:27" ht="15.75">
      <c r="A17" s="214"/>
      <c r="B17" s="215"/>
      <c r="C17" s="215"/>
      <c r="D17" s="215"/>
      <c r="E17" s="215"/>
      <c r="F17" s="215"/>
      <c r="G17" s="215"/>
      <c r="H17" s="215"/>
      <c r="I17" s="215"/>
      <c r="J17" s="215"/>
      <c r="K17" s="29"/>
      <c r="L17" s="2"/>
      <c r="M17" s="2"/>
      <c r="N17" s="2"/>
      <c r="O17" s="2"/>
      <c r="P17" s="2"/>
      <c r="Q17" s="2"/>
      <c r="R17" s="2"/>
      <c r="S17" s="2"/>
      <c r="T17" s="2"/>
      <c r="U17" s="2"/>
      <c r="V17" s="2"/>
      <c r="W17" s="2"/>
      <c r="X17" s="2"/>
      <c r="Y17" s="2"/>
      <c r="Z17" s="2"/>
      <c r="AA17" s="2"/>
    </row>
    <row r="18" spans="1:27" ht="15.75">
      <c r="A18" s="227"/>
      <c r="B18" s="215"/>
      <c r="C18" s="215"/>
      <c r="D18" s="215"/>
      <c r="E18" s="215"/>
      <c r="F18" s="215"/>
      <c r="G18" s="215"/>
      <c r="H18" s="215"/>
      <c r="I18" s="215"/>
      <c r="J18" s="215"/>
      <c r="K18" s="215"/>
      <c r="L18" s="215"/>
      <c r="M18" s="2"/>
      <c r="N18" s="2"/>
      <c r="O18" s="2"/>
      <c r="P18" s="2"/>
      <c r="Q18" s="2"/>
      <c r="R18" s="2"/>
      <c r="S18" s="2"/>
      <c r="T18" s="2"/>
      <c r="U18" s="2"/>
      <c r="V18" s="2"/>
      <c r="W18" s="2"/>
      <c r="X18" s="2"/>
      <c r="Y18" s="2"/>
      <c r="Z18" s="2"/>
      <c r="AA18" s="2"/>
    </row>
    <row r="19" spans="1:27" ht="15.75">
      <c r="A19" s="214"/>
      <c r="B19" s="215"/>
      <c r="C19" s="215"/>
      <c r="D19" s="215"/>
      <c r="E19" s="215"/>
      <c r="F19" s="215"/>
      <c r="G19" s="215"/>
      <c r="H19" s="215"/>
      <c r="I19" s="215"/>
      <c r="J19" s="29"/>
      <c r="K19" s="29"/>
      <c r="L19" s="29"/>
      <c r="M19" s="29"/>
      <c r="N19" s="29"/>
      <c r="O19" s="29"/>
      <c r="P19" s="29"/>
      <c r="Q19" s="29"/>
      <c r="R19" s="29"/>
      <c r="S19" s="29"/>
      <c r="T19" s="29"/>
      <c r="U19" s="29"/>
      <c r="V19" s="29"/>
      <c r="W19" s="29"/>
      <c r="X19" s="29"/>
      <c r="Y19" s="29"/>
      <c r="Z19" s="29"/>
      <c r="AA19" s="29"/>
    </row>
    <row r="20" spans="1:27" ht="15.75">
      <c r="A20" s="2"/>
      <c r="B20" s="5"/>
      <c r="C20" s="5"/>
      <c r="D20" s="2"/>
      <c r="E20" s="2"/>
      <c r="F20" s="2"/>
      <c r="G20" s="2"/>
      <c r="H20" s="2"/>
      <c r="I20" s="2"/>
      <c r="J20" s="2"/>
      <c r="K20" s="2"/>
      <c r="L20" s="2"/>
      <c r="M20" s="2"/>
      <c r="N20" s="2"/>
      <c r="O20" s="2"/>
      <c r="P20" s="2"/>
      <c r="Q20" s="2"/>
      <c r="R20" s="2"/>
      <c r="S20" s="2"/>
      <c r="T20" s="2"/>
      <c r="U20" s="2"/>
      <c r="V20" s="2"/>
      <c r="W20" s="2"/>
      <c r="X20" s="2"/>
      <c r="Y20" s="2"/>
      <c r="Z20" s="2"/>
      <c r="AA20" s="2"/>
    </row>
    <row r="21" spans="1:27" ht="15.75" customHeight="1">
      <c r="A21" s="2"/>
      <c r="B21" s="32"/>
      <c r="C21" s="32"/>
      <c r="D21" s="2"/>
      <c r="E21" s="2"/>
      <c r="F21" s="2"/>
      <c r="G21" s="2"/>
      <c r="H21" s="2"/>
      <c r="I21" s="2"/>
      <c r="J21" s="2"/>
      <c r="K21" s="2"/>
      <c r="L21" s="2"/>
      <c r="M21" s="2"/>
      <c r="N21" s="2"/>
      <c r="O21" s="2"/>
      <c r="P21" s="2"/>
      <c r="Q21" s="2"/>
      <c r="R21" s="2"/>
      <c r="S21" s="2"/>
      <c r="T21" s="2"/>
      <c r="U21" s="2"/>
      <c r="V21" s="2"/>
      <c r="W21" s="2"/>
      <c r="X21" s="2"/>
      <c r="Y21" s="2"/>
      <c r="Z21" s="2"/>
      <c r="AA21" s="2"/>
    </row>
    <row r="22" spans="1:27" ht="15.75" customHeight="1">
      <c r="A22" s="2"/>
      <c r="B22" s="33"/>
      <c r="C22" s="33"/>
      <c r="D22" s="2"/>
      <c r="E22" s="2"/>
      <c r="F22" s="2"/>
      <c r="G22" s="20"/>
      <c r="H22" s="2"/>
      <c r="I22" s="2"/>
      <c r="J22" s="2"/>
      <c r="K22" s="2"/>
      <c r="L22" s="2"/>
      <c r="M22" s="2"/>
      <c r="N22" s="2"/>
      <c r="O22" s="2"/>
      <c r="P22" s="2"/>
      <c r="Q22" s="2"/>
      <c r="R22" s="2"/>
      <c r="S22" s="2"/>
      <c r="T22" s="2"/>
      <c r="U22" s="2"/>
      <c r="V22" s="2"/>
      <c r="W22" s="2"/>
      <c r="X22" s="2"/>
      <c r="Y22" s="2"/>
      <c r="Z22" s="2"/>
      <c r="AA22" s="2"/>
    </row>
    <row r="23" spans="1:27" ht="15.75" customHeight="1">
      <c r="A23" s="2"/>
      <c r="B23" s="33"/>
      <c r="C23" s="33"/>
      <c r="D23" s="2"/>
      <c r="E23" s="2"/>
      <c r="F23" s="2"/>
      <c r="G23" s="20"/>
      <c r="H23" s="2"/>
      <c r="I23" s="2"/>
      <c r="J23" s="2"/>
      <c r="K23" s="2"/>
      <c r="L23" s="2"/>
      <c r="M23" s="2"/>
      <c r="N23" s="2"/>
      <c r="O23" s="2"/>
      <c r="P23" s="2"/>
      <c r="Q23" s="2"/>
      <c r="R23" s="2"/>
      <c r="S23" s="2"/>
      <c r="T23" s="2"/>
      <c r="U23" s="2"/>
      <c r="V23" s="2"/>
      <c r="W23" s="2"/>
      <c r="X23" s="2"/>
      <c r="Y23" s="2"/>
      <c r="Z23" s="2"/>
      <c r="AA23" s="2"/>
    </row>
    <row r="24" spans="1:27" ht="15.75" customHeight="1">
      <c r="A24" s="2"/>
      <c r="B24" s="33"/>
      <c r="C24" s="33"/>
      <c r="D24" s="2"/>
      <c r="E24" s="2"/>
      <c r="F24" s="2"/>
      <c r="G24" s="20"/>
      <c r="H24" s="2"/>
      <c r="I24" s="2"/>
      <c r="J24" s="2"/>
      <c r="K24" s="2"/>
      <c r="L24" s="2"/>
      <c r="M24" s="2"/>
      <c r="N24" s="2"/>
      <c r="O24" s="2"/>
      <c r="P24" s="2"/>
      <c r="Q24" s="2"/>
      <c r="R24" s="2"/>
      <c r="S24" s="2"/>
      <c r="T24" s="2"/>
      <c r="U24" s="2"/>
      <c r="V24" s="2"/>
      <c r="W24" s="2"/>
      <c r="X24" s="2"/>
      <c r="Y24" s="2"/>
      <c r="Z24" s="2"/>
      <c r="AA24" s="2"/>
    </row>
    <row r="25" spans="1:27" ht="15.75" customHeight="1">
      <c r="A25" s="2"/>
      <c r="B25" s="33"/>
      <c r="C25" s="33"/>
      <c r="D25" s="2"/>
      <c r="E25" s="2"/>
      <c r="F25" s="2"/>
      <c r="G25" s="20"/>
      <c r="H25" s="2"/>
      <c r="I25" s="2"/>
      <c r="J25" s="2"/>
      <c r="K25" s="2"/>
      <c r="L25" s="2"/>
      <c r="M25" s="2"/>
      <c r="N25" s="2"/>
      <c r="O25" s="2"/>
      <c r="P25" s="2"/>
      <c r="Q25" s="2"/>
      <c r="R25" s="2"/>
      <c r="S25" s="2"/>
      <c r="T25" s="2"/>
      <c r="U25" s="2"/>
      <c r="V25" s="2"/>
      <c r="W25" s="2"/>
      <c r="X25" s="2"/>
      <c r="Y25" s="2"/>
      <c r="Z25" s="2"/>
      <c r="AA25" s="2"/>
    </row>
    <row r="26" spans="1:27" ht="15.75" customHeight="1">
      <c r="A26" s="2"/>
      <c r="B26" s="33"/>
      <c r="C26" s="33"/>
      <c r="D26" s="2"/>
      <c r="E26" s="2"/>
      <c r="F26" s="2"/>
      <c r="G26" s="20"/>
      <c r="H26" s="2"/>
      <c r="I26" s="2"/>
      <c r="J26" s="2"/>
      <c r="K26" s="2"/>
      <c r="L26" s="2"/>
      <c r="M26" s="2"/>
      <c r="N26" s="2"/>
      <c r="O26" s="2"/>
      <c r="P26" s="2"/>
      <c r="Q26" s="2"/>
      <c r="R26" s="2"/>
      <c r="S26" s="2"/>
      <c r="T26" s="2"/>
      <c r="U26" s="2"/>
      <c r="V26" s="2"/>
      <c r="W26" s="2"/>
      <c r="X26" s="2"/>
      <c r="Y26" s="2"/>
      <c r="Z26" s="2"/>
      <c r="AA26" s="2"/>
    </row>
    <row r="27" spans="1:27" ht="15.75" customHeight="1">
      <c r="A27" s="2"/>
      <c r="B27" s="33"/>
      <c r="C27" s="33"/>
      <c r="D27" s="2"/>
      <c r="E27" s="2"/>
      <c r="F27" s="2"/>
      <c r="G27" s="20"/>
      <c r="H27" s="2"/>
      <c r="I27" s="2"/>
      <c r="J27" s="2"/>
      <c r="K27" s="2"/>
      <c r="L27" s="2"/>
      <c r="M27" s="2"/>
      <c r="N27" s="2"/>
      <c r="O27" s="2"/>
      <c r="P27" s="2"/>
      <c r="Q27" s="2"/>
      <c r="R27" s="2"/>
      <c r="S27" s="2"/>
      <c r="T27" s="2"/>
      <c r="U27" s="2"/>
      <c r="V27" s="2"/>
      <c r="W27" s="2"/>
      <c r="X27" s="2"/>
      <c r="Y27" s="2"/>
      <c r="Z27" s="2"/>
      <c r="AA27" s="2"/>
    </row>
    <row r="28" spans="1:27" ht="15.75" customHeight="1">
      <c r="A28" s="2"/>
      <c r="B28" s="33"/>
      <c r="C28" s="33"/>
      <c r="D28" s="2"/>
      <c r="E28" s="2"/>
      <c r="F28" s="2"/>
      <c r="G28" s="20"/>
      <c r="H28" s="2"/>
      <c r="I28" s="2"/>
      <c r="J28" s="2"/>
      <c r="K28" s="2"/>
      <c r="L28" s="2"/>
      <c r="M28" s="2"/>
      <c r="N28" s="2"/>
      <c r="O28" s="2"/>
      <c r="P28" s="2"/>
      <c r="Q28" s="2"/>
      <c r="R28" s="2"/>
      <c r="S28" s="2"/>
      <c r="T28" s="2"/>
      <c r="U28" s="2"/>
      <c r="V28" s="2"/>
      <c r="W28" s="2"/>
      <c r="X28" s="2"/>
      <c r="Y28" s="2"/>
      <c r="Z28" s="2"/>
      <c r="AA28" s="2"/>
    </row>
    <row r="29" spans="1:27" ht="15.75" customHeight="1">
      <c r="A29" s="2"/>
      <c r="B29" s="33"/>
      <c r="C29" s="33"/>
      <c r="D29" s="2"/>
      <c r="E29" s="2"/>
      <c r="F29" s="2"/>
      <c r="G29" s="20"/>
      <c r="H29" s="2"/>
      <c r="I29" s="2"/>
      <c r="J29" s="2"/>
      <c r="K29" s="2"/>
      <c r="L29" s="2"/>
      <c r="M29" s="2"/>
      <c r="N29" s="2"/>
      <c r="O29" s="2"/>
      <c r="P29" s="2"/>
      <c r="Q29" s="2"/>
      <c r="R29" s="2"/>
      <c r="S29" s="2"/>
      <c r="T29" s="2"/>
      <c r="U29" s="2"/>
      <c r="V29" s="2"/>
      <c r="W29" s="2"/>
      <c r="X29" s="2"/>
      <c r="Y29" s="2"/>
      <c r="Z29" s="2"/>
      <c r="AA29" s="2"/>
    </row>
    <row r="30" spans="1:27" ht="15.75" customHeight="1">
      <c r="A30" s="2"/>
      <c r="B30" s="33"/>
      <c r="C30" s="33"/>
      <c r="D30" s="2"/>
      <c r="E30" s="2"/>
      <c r="F30" s="2"/>
      <c r="G30" s="20"/>
      <c r="H30" s="2"/>
      <c r="I30" s="2"/>
      <c r="J30" s="2"/>
      <c r="K30" s="2"/>
      <c r="L30" s="2"/>
      <c r="M30" s="2"/>
      <c r="N30" s="2"/>
      <c r="O30" s="2"/>
      <c r="P30" s="2"/>
      <c r="Q30" s="2"/>
      <c r="R30" s="2"/>
      <c r="S30" s="2"/>
      <c r="T30" s="2"/>
      <c r="U30" s="2"/>
      <c r="V30" s="2"/>
      <c r="W30" s="2"/>
      <c r="X30" s="2"/>
      <c r="Y30" s="2"/>
      <c r="Z30" s="2"/>
      <c r="AA30" s="2"/>
    </row>
    <row r="31" spans="1:27" ht="15.75" customHeight="1">
      <c r="A31" s="2"/>
      <c r="B31" s="33"/>
      <c r="C31" s="33"/>
      <c r="D31" s="2"/>
      <c r="E31" s="2"/>
      <c r="F31" s="2"/>
      <c r="G31" s="20"/>
      <c r="H31" s="2"/>
      <c r="I31" s="2"/>
      <c r="J31" s="2"/>
      <c r="K31" s="2"/>
      <c r="L31" s="2"/>
      <c r="M31" s="2"/>
      <c r="N31" s="2"/>
      <c r="O31" s="2"/>
      <c r="P31" s="2"/>
      <c r="Q31" s="2"/>
      <c r="R31" s="2"/>
      <c r="S31" s="2"/>
      <c r="T31" s="2"/>
      <c r="U31" s="2"/>
      <c r="V31" s="2"/>
      <c r="W31" s="2"/>
      <c r="X31" s="2"/>
      <c r="Y31" s="2"/>
      <c r="Z31" s="2"/>
      <c r="AA31" s="2"/>
    </row>
    <row r="32" spans="1:27" ht="15.75" customHeight="1">
      <c r="A32" s="2"/>
      <c r="B32" s="33"/>
      <c r="C32" s="33"/>
      <c r="D32" s="2"/>
      <c r="E32" s="2"/>
      <c r="F32" s="2"/>
      <c r="G32" s="2"/>
      <c r="H32" s="2"/>
      <c r="I32" s="2"/>
      <c r="J32" s="2"/>
      <c r="K32" s="2"/>
      <c r="L32" s="2"/>
      <c r="M32" s="2"/>
      <c r="N32" s="2"/>
      <c r="O32" s="2"/>
      <c r="P32" s="2"/>
      <c r="Q32" s="2"/>
      <c r="R32" s="2"/>
      <c r="S32" s="2"/>
      <c r="T32" s="2"/>
      <c r="U32" s="2"/>
      <c r="V32" s="2"/>
      <c r="W32" s="2"/>
      <c r="X32" s="2"/>
      <c r="Y32" s="2"/>
      <c r="Z32" s="2"/>
      <c r="AA32" s="2"/>
    </row>
    <row r="33" spans="1:27" ht="15.75" customHeight="1">
      <c r="A33" s="2"/>
      <c r="B33" s="33"/>
      <c r="C33" s="33"/>
      <c r="D33" s="2"/>
      <c r="E33" s="2"/>
      <c r="F33" s="2"/>
      <c r="G33" s="2"/>
      <c r="H33" s="2"/>
      <c r="I33" s="2"/>
      <c r="J33" s="2"/>
      <c r="K33" s="2"/>
      <c r="L33" s="2"/>
      <c r="M33" s="2"/>
      <c r="N33" s="2"/>
      <c r="O33" s="2"/>
      <c r="P33" s="2"/>
      <c r="Q33" s="2"/>
      <c r="R33" s="2"/>
      <c r="S33" s="2"/>
      <c r="T33" s="2"/>
      <c r="U33" s="2"/>
      <c r="V33" s="2"/>
      <c r="W33" s="2"/>
      <c r="X33" s="2"/>
      <c r="Y33" s="2"/>
      <c r="Z33" s="2"/>
      <c r="AA33" s="2"/>
    </row>
    <row r="34" spans="1:27" ht="15.75" customHeight="1">
      <c r="A34" s="2"/>
      <c r="B34" s="33"/>
      <c r="C34" s="33"/>
      <c r="D34" s="2"/>
      <c r="E34" s="2"/>
      <c r="F34" s="2"/>
      <c r="G34" s="2"/>
      <c r="H34" s="2"/>
      <c r="I34" s="2"/>
      <c r="J34" s="2"/>
      <c r="K34" s="2"/>
      <c r="L34" s="2"/>
      <c r="M34" s="2"/>
      <c r="N34" s="2"/>
      <c r="O34" s="2"/>
      <c r="P34" s="2"/>
      <c r="Q34" s="2"/>
      <c r="R34" s="2"/>
      <c r="S34" s="2"/>
      <c r="T34" s="2"/>
      <c r="U34" s="2"/>
      <c r="V34" s="2"/>
      <c r="W34" s="2"/>
      <c r="X34" s="2"/>
      <c r="Y34" s="2"/>
      <c r="Z34" s="2"/>
      <c r="AA34" s="2"/>
    </row>
    <row r="35" spans="1:27" ht="15.75" customHeight="1">
      <c r="A35" s="2"/>
      <c r="B35" s="33"/>
      <c r="C35" s="33"/>
      <c r="D35" s="2"/>
      <c r="E35" s="2"/>
      <c r="F35" s="2"/>
      <c r="G35" s="2"/>
      <c r="H35" s="2"/>
      <c r="I35" s="2"/>
      <c r="J35" s="2"/>
      <c r="K35" s="2"/>
      <c r="L35" s="2"/>
      <c r="M35" s="2"/>
      <c r="N35" s="2"/>
      <c r="O35" s="2"/>
      <c r="P35" s="2"/>
      <c r="Q35" s="2"/>
      <c r="R35" s="2"/>
      <c r="S35" s="2"/>
      <c r="T35" s="2"/>
      <c r="U35" s="2"/>
      <c r="V35" s="2"/>
      <c r="W35" s="2"/>
      <c r="X35" s="2"/>
      <c r="Y35" s="2"/>
      <c r="Z35" s="2"/>
      <c r="AA35" s="2"/>
    </row>
    <row r="36" spans="1:27" ht="15.75" customHeight="1">
      <c r="A36" s="2"/>
      <c r="B36" s="33"/>
      <c r="C36" s="33"/>
      <c r="D36" s="2"/>
      <c r="E36" s="2"/>
      <c r="F36" s="2"/>
      <c r="G36" s="2"/>
      <c r="H36" s="2"/>
      <c r="I36" s="2"/>
      <c r="J36" s="2"/>
      <c r="K36" s="2"/>
      <c r="L36" s="2"/>
      <c r="M36" s="2"/>
      <c r="N36" s="2"/>
      <c r="O36" s="2"/>
      <c r="P36" s="2"/>
      <c r="Q36" s="2"/>
      <c r="R36" s="2"/>
      <c r="S36" s="2"/>
      <c r="T36" s="2"/>
      <c r="U36" s="2"/>
      <c r="V36" s="2"/>
      <c r="W36" s="2"/>
      <c r="X36" s="2"/>
      <c r="Y36" s="2"/>
      <c r="Z36" s="2"/>
      <c r="AA36" s="2"/>
    </row>
    <row r="37" spans="1:27" ht="15.75" customHeight="1">
      <c r="A37" s="2"/>
      <c r="B37" s="33"/>
      <c r="C37" s="33"/>
      <c r="D37" s="2"/>
      <c r="E37" s="2"/>
      <c r="F37" s="2"/>
      <c r="G37" s="2"/>
      <c r="H37" s="2"/>
      <c r="I37" s="2"/>
      <c r="J37" s="2"/>
      <c r="K37" s="2"/>
      <c r="L37" s="2"/>
      <c r="M37" s="2"/>
      <c r="N37" s="2"/>
      <c r="O37" s="2"/>
      <c r="P37" s="2"/>
      <c r="Q37" s="2"/>
      <c r="R37" s="2"/>
      <c r="S37" s="2"/>
      <c r="T37" s="2"/>
      <c r="U37" s="2"/>
      <c r="V37" s="2"/>
      <c r="W37" s="2"/>
      <c r="X37" s="2"/>
      <c r="Y37" s="2"/>
      <c r="Z37" s="2"/>
      <c r="AA37" s="2"/>
    </row>
    <row r="38" spans="1:27" ht="15.75" customHeight="1">
      <c r="A38" s="2"/>
      <c r="B38" s="33"/>
      <c r="C38" s="33"/>
      <c r="D38" s="2"/>
      <c r="E38" s="2"/>
      <c r="F38" s="2"/>
      <c r="G38" s="2"/>
      <c r="H38" s="2"/>
      <c r="I38" s="2"/>
      <c r="J38" s="2"/>
      <c r="K38" s="2"/>
      <c r="L38" s="2"/>
      <c r="M38" s="2"/>
      <c r="N38" s="2"/>
      <c r="O38" s="2"/>
      <c r="P38" s="2"/>
      <c r="Q38" s="2"/>
      <c r="R38" s="2"/>
      <c r="S38" s="2"/>
      <c r="T38" s="2"/>
      <c r="U38" s="2"/>
      <c r="V38" s="2"/>
      <c r="W38" s="2"/>
      <c r="X38" s="2"/>
      <c r="Y38" s="2"/>
      <c r="Z38" s="2"/>
      <c r="AA38" s="2"/>
    </row>
    <row r="39" spans="1:27" ht="15.75" customHeight="1">
      <c r="A39" s="2"/>
      <c r="B39" s="33"/>
      <c r="C39" s="33"/>
      <c r="D39" s="2"/>
      <c r="E39" s="2"/>
      <c r="F39" s="2"/>
      <c r="G39" s="2"/>
      <c r="H39" s="2"/>
      <c r="I39" s="2"/>
      <c r="J39" s="2"/>
      <c r="K39" s="2"/>
      <c r="L39" s="2"/>
      <c r="M39" s="2"/>
      <c r="N39" s="2"/>
      <c r="O39" s="2"/>
      <c r="P39" s="2"/>
      <c r="Q39" s="2"/>
      <c r="R39" s="2"/>
      <c r="S39" s="2"/>
      <c r="T39" s="2"/>
      <c r="U39" s="2"/>
      <c r="V39" s="2"/>
      <c r="W39" s="2"/>
      <c r="X39" s="2"/>
      <c r="Y39" s="2"/>
      <c r="Z39" s="2"/>
      <c r="AA39" s="2"/>
    </row>
    <row r="40" spans="1:27" ht="15.75" customHeight="1">
      <c r="A40" s="2"/>
      <c r="B40" s="33"/>
      <c r="C40" s="33"/>
      <c r="D40" s="2"/>
      <c r="E40" s="2"/>
      <c r="F40" s="2"/>
      <c r="G40" s="2"/>
      <c r="H40" s="2"/>
      <c r="I40" s="2"/>
      <c r="J40" s="2"/>
      <c r="K40" s="2"/>
      <c r="L40" s="2"/>
      <c r="M40" s="2"/>
      <c r="N40" s="2"/>
      <c r="O40" s="2"/>
      <c r="P40" s="2"/>
      <c r="Q40" s="2"/>
      <c r="R40" s="2"/>
      <c r="S40" s="2"/>
      <c r="T40" s="2"/>
      <c r="U40" s="2"/>
      <c r="V40" s="2"/>
      <c r="W40" s="2"/>
      <c r="X40" s="2"/>
      <c r="Y40" s="2"/>
      <c r="Z40" s="2"/>
      <c r="AA40" s="2"/>
    </row>
    <row r="41" spans="1:27" ht="15.75" customHeight="1">
      <c r="A41" s="2"/>
      <c r="B41" s="33"/>
      <c r="C41" s="33"/>
      <c r="D41" s="2"/>
      <c r="E41" s="2"/>
      <c r="F41" s="2"/>
      <c r="G41" s="2"/>
      <c r="H41" s="2"/>
      <c r="I41" s="2"/>
      <c r="J41" s="2"/>
      <c r="K41" s="2"/>
      <c r="L41" s="2"/>
      <c r="M41" s="2"/>
      <c r="N41" s="2"/>
      <c r="O41" s="2"/>
      <c r="P41" s="2"/>
      <c r="Q41" s="2"/>
      <c r="R41" s="2"/>
      <c r="S41" s="2"/>
      <c r="T41" s="2"/>
      <c r="U41" s="2"/>
      <c r="V41" s="2"/>
      <c r="W41" s="2"/>
      <c r="X41" s="2"/>
      <c r="Y41" s="2"/>
      <c r="Z41" s="2"/>
      <c r="AA41" s="2"/>
    </row>
    <row r="42" spans="1:27" ht="15.75" customHeight="1">
      <c r="A42" s="2"/>
      <c r="B42" s="33"/>
      <c r="C42" s="33"/>
      <c r="D42" s="2"/>
      <c r="E42" s="2"/>
      <c r="F42" s="2"/>
      <c r="G42" s="2"/>
      <c r="H42" s="2"/>
      <c r="I42" s="2"/>
      <c r="J42" s="2"/>
      <c r="K42" s="2"/>
      <c r="L42" s="2"/>
      <c r="M42" s="2"/>
      <c r="N42" s="2"/>
      <c r="O42" s="2"/>
      <c r="P42" s="2"/>
      <c r="Q42" s="2"/>
      <c r="R42" s="2"/>
      <c r="S42" s="2"/>
      <c r="T42" s="2"/>
      <c r="U42" s="2"/>
      <c r="V42" s="2"/>
      <c r="W42" s="2"/>
      <c r="X42" s="2"/>
      <c r="Y42" s="2"/>
      <c r="Z42" s="2"/>
      <c r="AA42" s="2"/>
    </row>
    <row r="43" spans="1:27" ht="15.75" customHeight="1">
      <c r="A43" s="2"/>
      <c r="B43" s="33"/>
      <c r="C43" s="33"/>
      <c r="D43" s="2"/>
      <c r="E43" s="2"/>
      <c r="F43" s="2"/>
      <c r="G43" s="2"/>
      <c r="H43" s="2"/>
      <c r="I43" s="2"/>
      <c r="J43" s="2"/>
      <c r="K43" s="2"/>
      <c r="L43" s="2"/>
      <c r="M43" s="2"/>
      <c r="N43" s="2"/>
      <c r="O43" s="2"/>
      <c r="P43" s="2"/>
      <c r="Q43" s="2"/>
      <c r="R43" s="2"/>
      <c r="S43" s="2"/>
      <c r="T43" s="2"/>
      <c r="U43" s="2"/>
      <c r="V43" s="2"/>
      <c r="W43" s="2"/>
      <c r="X43" s="2"/>
      <c r="Y43" s="2"/>
      <c r="Z43" s="2"/>
      <c r="AA43" s="2"/>
    </row>
    <row r="44" spans="1:27" ht="15.75" customHeight="1">
      <c r="A44" s="2"/>
      <c r="B44" s="33"/>
      <c r="C44" s="33"/>
      <c r="D44" s="2"/>
      <c r="E44" s="2"/>
      <c r="F44" s="2"/>
      <c r="G44" s="2"/>
      <c r="H44" s="2"/>
      <c r="I44" s="2"/>
      <c r="J44" s="2"/>
      <c r="K44" s="2"/>
      <c r="L44" s="2"/>
      <c r="M44" s="2"/>
      <c r="N44" s="2"/>
      <c r="O44" s="2"/>
      <c r="P44" s="2"/>
      <c r="Q44" s="2"/>
      <c r="R44" s="2"/>
      <c r="S44" s="2"/>
      <c r="T44" s="2"/>
      <c r="U44" s="2"/>
      <c r="V44" s="2"/>
      <c r="W44" s="2"/>
      <c r="X44" s="2"/>
      <c r="Y44" s="2"/>
      <c r="Z44" s="2"/>
      <c r="AA44" s="2"/>
    </row>
    <row r="45" spans="1:27" ht="15.75" customHeight="1">
      <c r="A45" s="2"/>
      <c r="B45" s="33"/>
      <c r="C45" s="33"/>
      <c r="D45" s="2"/>
      <c r="E45" s="2"/>
      <c r="F45" s="2"/>
      <c r="G45" s="2"/>
      <c r="H45" s="2"/>
      <c r="I45" s="2"/>
      <c r="J45" s="2"/>
      <c r="K45" s="2"/>
      <c r="L45" s="2"/>
      <c r="M45" s="2"/>
      <c r="N45" s="2"/>
      <c r="O45" s="2"/>
      <c r="P45" s="2"/>
      <c r="Q45" s="2"/>
      <c r="R45" s="2"/>
      <c r="S45" s="2"/>
      <c r="T45" s="2"/>
      <c r="U45" s="2"/>
      <c r="V45" s="2"/>
      <c r="W45" s="2"/>
      <c r="X45" s="2"/>
      <c r="Y45" s="2"/>
      <c r="Z45" s="2"/>
      <c r="AA45" s="2"/>
    </row>
    <row r="46" spans="1:27" ht="15.75" customHeight="1">
      <c r="A46" s="2"/>
      <c r="B46" s="33"/>
      <c r="C46" s="33"/>
      <c r="D46" s="2"/>
      <c r="E46" s="2"/>
      <c r="F46" s="2"/>
      <c r="G46" s="2"/>
      <c r="H46" s="2"/>
      <c r="I46" s="2"/>
      <c r="J46" s="2"/>
      <c r="K46" s="2"/>
      <c r="L46" s="2"/>
      <c r="M46" s="2"/>
      <c r="N46" s="2"/>
      <c r="O46" s="2"/>
      <c r="P46" s="2"/>
      <c r="Q46" s="2"/>
      <c r="R46" s="2"/>
      <c r="S46" s="2"/>
      <c r="T46" s="2"/>
      <c r="U46" s="2"/>
      <c r="V46" s="2"/>
      <c r="W46" s="2"/>
      <c r="X46" s="2"/>
      <c r="Y46" s="2"/>
      <c r="Z46" s="2"/>
      <c r="AA46" s="2"/>
    </row>
    <row r="47" spans="1:27" ht="15.75" customHeight="1">
      <c r="A47" s="2"/>
      <c r="B47" s="33"/>
      <c r="C47" s="33"/>
      <c r="D47" s="2"/>
      <c r="E47" s="2"/>
      <c r="F47" s="2"/>
      <c r="G47" s="2"/>
      <c r="H47" s="2"/>
      <c r="I47" s="2"/>
      <c r="J47" s="2"/>
      <c r="K47" s="2"/>
      <c r="L47" s="2"/>
      <c r="M47" s="2"/>
      <c r="N47" s="2"/>
      <c r="O47" s="2"/>
      <c r="P47" s="2"/>
      <c r="Q47" s="2"/>
      <c r="R47" s="2"/>
      <c r="S47" s="2"/>
      <c r="T47" s="2"/>
      <c r="U47" s="2"/>
      <c r="V47" s="2"/>
      <c r="W47" s="2"/>
      <c r="X47" s="2"/>
      <c r="Y47" s="2"/>
      <c r="Z47" s="2"/>
      <c r="AA47" s="2"/>
    </row>
    <row r="48" spans="1:27" ht="15.75" customHeight="1">
      <c r="A48" s="2"/>
      <c r="B48" s="33"/>
      <c r="C48" s="33"/>
      <c r="D48" s="2"/>
      <c r="E48" s="2"/>
      <c r="F48" s="2"/>
      <c r="G48" s="2"/>
      <c r="H48" s="2"/>
      <c r="I48" s="2"/>
      <c r="J48" s="2"/>
      <c r="K48" s="2"/>
      <c r="L48" s="2"/>
      <c r="M48" s="2"/>
      <c r="N48" s="2"/>
      <c r="O48" s="2"/>
      <c r="P48" s="2"/>
      <c r="Q48" s="2"/>
      <c r="R48" s="2"/>
      <c r="S48" s="2"/>
      <c r="T48" s="2"/>
      <c r="U48" s="2"/>
      <c r="V48" s="2"/>
      <c r="W48" s="2"/>
      <c r="X48" s="2"/>
      <c r="Y48" s="2"/>
      <c r="Z48" s="2"/>
      <c r="AA48" s="2"/>
    </row>
    <row r="49" spans="1:27" ht="15.75" customHeight="1">
      <c r="A49" s="2"/>
      <c r="B49" s="33"/>
      <c r="C49" s="33"/>
      <c r="D49" s="2"/>
      <c r="E49" s="2"/>
      <c r="F49" s="2"/>
      <c r="G49" s="2"/>
      <c r="H49" s="2"/>
      <c r="I49" s="2"/>
      <c r="J49" s="2"/>
      <c r="K49" s="2"/>
      <c r="L49" s="2"/>
      <c r="M49" s="2"/>
      <c r="N49" s="2"/>
      <c r="O49" s="2"/>
      <c r="P49" s="2"/>
      <c r="Q49" s="2"/>
      <c r="R49" s="2"/>
      <c r="S49" s="2"/>
      <c r="T49" s="2"/>
      <c r="U49" s="2"/>
      <c r="V49" s="2"/>
      <c r="W49" s="2"/>
      <c r="X49" s="2"/>
      <c r="Y49" s="2"/>
      <c r="Z49" s="2"/>
      <c r="AA49" s="2"/>
    </row>
    <row r="50" spans="1:27" ht="15.75" customHeight="1">
      <c r="A50" s="2"/>
      <c r="B50" s="33"/>
      <c r="C50" s="33"/>
      <c r="D50" s="2"/>
      <c r="E50" s="2"/>
      <c r="F50" s="2"/>
      <c r="G50" s="2"/>
      <c r="H50" s="2"/>
      <c r="I50" s="2"/>
      <c r="J50" s="2"/>
      <c r="K50" s="2"/>
      <c r="L50" s="2"/>
      <c r="M50" s="2"/>
      <c r="N50" s="2"/>
      <c r="O50" s="2"/>
      <c r="P50" s="2"/>
      <c r="Q50" s="2"/>
      <c r="R50" s="2"/>
      <c r="S50" s="2"/>
      <c r="T50" s="2"/>
      <c r="U50" s="2"/>
      <c r="V50" s="2"/>
      <c r="W50" s="2"/>
      <c r="X50" s="2"/>
      <c r="Y50" s="2"/>
      <c r="Z50" s="2"/>
      <c r="AA50" s="2"/>
    </row>
    <row r="51" spans="1:27" ht="15.75" customHeight="1">
      <c r="A51" s="2"/>
      <c r="B51" s="33"/>
      <c r="C51" s="33"/>
      <c r="D51" s="2"/>
      <c r="E51" s="2"/>
      <c r="F51" s="2"/>
      <c r="G51" s="2"/>
      <c r="H51" s="2"/>
      <c r="I51" s="2"/>
      <c r="J51" s="2"/>
      <c r="K51" s="2"/>
      <c r="L51" s="2"/>
      <c r="M51" s="2"/>
      <c r="N51" s="2"/>
      <c r="O51" s="2"/>
      <c r="P51" s="2"/>
      <c r="Q51" s="2"/>
      <c r="R51" s="2"/>
      <c r="S51" s="2"/>
      <c r="T51" s="2"/>
      <c r="U51" s="2"/>
      <c r="V51" s="2"/>
      <c r="W51" s="2"/>
      <c r="X51" s="2"/>
      <c r="Y51" s="2"/>
      <c r="Z51" s="2"/>
      <c r="AA51" s="2"/>
    </row>
    <row r="52" spans="1:27" ht="15.75" customHeight="1">
      <c r="A52" s="2"/>
      <c r="B52" s="33"/>
      <c r="C52" s="33"/>
      <c r="D52" s="2"/>
      <c r="E52" s="2"/>
      <c r="F52" s="2"/>
      <c r="G52" s="2"/>
      <c r="H52" s="2"/>
      <c r="I52" s="2"/>
      <c r="J52" s="2"/>
      <c r="K52" s="2"/>
      <c r="L52" s="2"/>
      <c r="M52" s="2"/>
      <c r="N52" s="2"/>
      <c r="O52" s="2"/>
      <c r="P52" s="2"/>
      <c r="Q52" s="2"/>
      <c r="R52" s="2"/>
      <c r="S52" s="2"/>
      <c r="T52" s="2"/>
      <c r="U52" s="2"/>
      <c r="V52" s="2"/>
      <c r="W52" s="2"/>
      <c r="X52" s="2"/>
      <c r="Y52" s="2"/>
      <c r="Z52" s="2"/>
      <c r="AA52" s="2"/>
    </row>
    <row r="53" spans="1:27" ht="15.75" customHeight="1">
      <c r="A53" s="2"/>
      <c r="B53" s="33"/>
      <c r="C53" s="33"/>
      <c r="D53" s="2"/>
      <c r="E53" s="2"/>
      <c r="F53" s="2"/>
      <c r="G53" s="2"/>
      <c r="H53" s="2"/>
      <c r="I53" s="2"/>
      <c r="J53" s="2"/>
      <c r="K53" s="2"/>
      <c r="L53" s="2"/>
      <c r="M53" s="2"/>
      <c r="N53" s="2"/>
      <c r="O53" s="2"/>
      <c r="P53" s="2"/>
      <c r="Q53" s="2"/>
      <c r="R53" s="2"/>
      <c r="S53" s="2"/>
      <c r="T53" s="2"/>
      <c r="U53" s="2"/>
      <c r="V53" s="2"/>
      <c r="W53" s="2"/>
      <c r="X53" s="2"/>
      <c r="Y53" s="2"/>
      <c r="Z53" s="2"/>
      <c r="AA53" s="2"/>
    </row>
    <row r="54" spans="1:27" ht="15.75" customHeight="1">
      <c r="A54" s="2"/>
      <c r="B54" s="33"/>
      <c r="C54" s="33"/>
      <c r="D54" s="2"/>
      <c r="E54" s="2"/>
      <c r="F54" s="2"/>
      <c r="G54" s="2"/>
      <c r="H54" s="2"/>
      <c r="I54" s="2"/>
      <c r="J54" s="2"/>
      <c r="K54" s="2"/>
      <c r="L54" s="2"/>
      <c r="M54" s="2"/>
      <c r="N54" s="2"/>
      <c r="O54" s="2"/>
      <c r="P54" s="2"/>
      <c r="Q54" s="2"/>
      <c r="R54" s="2"/>
      <c r="S54" s="2"/>
      <c r="T54" s="2"/>
      <c r="U54" s="2"/>
      <c r="V54" s="2"/>
      <c r="W54" s="2"/>
      <c r="X54" s="2"/>
      <c r="Y54" s="2"/>
      <c r="Z54" s="2"/>
      <c r="AA54" s="2"/>
    </row>
    <row r="55" spans="1:27" ht="15.75" customHeight="1">
      <c r="A55" s="2"/>
      <c r="B55" s="33"/>
      <c r="C55" s="33"/>
      <c r="D55" s="2"/>
      <c r="E55" s="2"/>
      <c r="F55" s="2"/>
      <c r="G55" s="2"/>
      <c r="H55" s="2"/>
      <c r="I55" s="2"/>
      <c r="J55" s="2"/>
      <c r="K55" s="2"/>
      <c r="L55" s="2"/>
      <c r="M55" s="2"/>
      <c r="N55" s="2"/>
      <c r="O55" s="2"/>
      <c r="P55" s="2"/>
      <c r="Q55" s="2"/>
      <c r="R55" s="2"/>
      <c r="S55" s="2"/>
      <c r="T55" s="2"/>
      <c r="U55" s="2"/>
      <c r="V55" s="2"/>
      <c r="W55" s="2"/>
      <c r="X55" s="2"/>
      <c r="Y55" s="2"/>
      <c r="Z55" s="2"/>
      <c r="AA55" s="2"/>
    </row>
    <row r="56" spans="1:27" ht="15.75" customHeight="1">
      <c r="A56" s="2"/>
      <c r="B56" s="33"/>
      <c r="C56" s="33"/>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c r="A57" s="2"/>
      <c r="B57" s="33"/>
      <c r="C57" s="33"/>
      <c r="D57" s="2"/>
      <c r="E57" s="2"/>
      <c r="F57" s="2"/>
      <c r="G57" s="2"/>
      <c r="H57" s="2"/>
      <c r="I57" s="2"/>
      <c r="J57" s="2"/>
      <c r="K57" s="2"/>
      <c r="L57" s="2"/>
      <c r="M57" s="2"/>
      <c r="N57" s="2"/>
      <c r="O57" s="2"/>
      <c r="P57" s="2"/>
      <c r="Q57" s="2"/>
      <c r="R57" s="2"/>
      <c r="S57" s="2"/>
      <c r="T57" s="2"/>
      <c r="U57" s="2"/>
      <c r="V57" s="2"/>
      <c r="W57" s="2"/>
      <c r="X57" s="2"/>
      <c r="Y57" s="2"/>
      <c r="Z57" s="2"/>
      <c r="AA57" s="2"/>
    </row>
    <row r="58" spans="1:27" ht="15.75" customHeight="1">
      <c r="A58" s="2"/>
      <c r="B58" s="33"/>
      <c r="C58" s="33"/>
      <c r="D58" s="2"/>
      <c r="E58" s="2"/>
      <c r="F58" s="2"/>
      <c r="G58" s="2"/>
      <c r="H58" s="2"/>
      <c r="I58" s="2"/>
      <c r="J58" s="2"/>
      <c r="K58" s="2"/>
      <c r="L58" s="2"/>
      <c r="M58" s="2"/>
      <c r="N58" s="2"/>
      <c r="O58" s="2"/>
      <c r="P58" s="2"/>
      <c r="Q58" s="2"/>
      <c r="R58" s="2"/>
      <c r="S58" s="2"/>
      <c r="T58" s="2"/>
      <c r="U58" s="2"/>
      <c r="V58" s="2"/>
      <c r="W58" s="2"/>
      <c r="X58" s="2"/>
      <c r="Y58" s="2"/>
      <c r="Z58" s="2"/>
      <c r="AA58" s="2"/>
    </row>
    <row r="59" spans="1:27" ht="15.75" customHeight="1">
      <c r="A59" s="2"/>
      <c r="B59" s="33"/>
      <c r="C59" s="33"/>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c r="A60" s="2"/>
      <c r="B60" s="33"/>
      <c r="C60" s="33"/>
      <c r="D60" s="2"/>
      <c r="E60" s="2"/>
      <c r="F60" s="2"/>
      <c r="G60" s="2"/>
      <c r="H60" s="2"/>
      <c r="I60" s="2"/>
      <c r="J60" s="2"/>
      <c r="K60" s="2"/>
      <c r="L60" s="2"/>
      <c r="M60" s="2"/>
      <c r="N60" s="2"/>
      <c r="O60" s="2"/>
      <c r="P60" s="2"/>
      <c r="Q60" s="2"/>
      <c r="R60" s="2"/>
      <c r="S60" s="2"/>
      <c r="T60" s="2"/>
      <c r="U60" s="2"/>
      <c r="V60" s="2"/>
      <c r="W60" s="2"/>
      <c r="X60" s="2"/>
      <c r="Y60" s="2"/>
      <c r="Z60" s="2"/>
      <c r="AA60" s="2"/>
    </row>
    <row r="61" spans="1:27" ht="15.75" customHeight="1">
      <c r="A61" s="2"/>
      <c r="B61" s="33"/>
      <c r="C61" s="33"/>
      <c r="D61" s="2"/>
      <c r="E61" s="2"/>
      <c r="F61" s="2"/>
      <c r="G61" s="2"/>
      <c r="H61" s="2"/>
      <c r="I61" s="2"/>
      <c r="J61" s="2"/>
      <c r="K61" s="2"/>
      <c r="L61" s="2"/>
      <c r="M61" s="2"/>
      <c r="N61" s="2"/>
      <c r="O61" s="2"/>
      <c r="P61" s="2"/>
      <c r="Q61" s="2"/>
      <c r="R61" s="2"/>
      <c r="S61" s="2"/>
      <c r="T61" s="2"/>
      <c r="U61" s="2"/>
      <c r="V61" s="2"/>
      <c r="W61" s="2"/>
      <c r="X61" s="2"/>
      <c r="Y61" s="2"/>
      <c r="Z61" s="2"/>
      <c r="AA61" s="2"/>
    </row>
    <row r="62" spans="1:27" ht="15.75" customHeight="1">
      <c r="A62" s="2"/>
      <c r="B62" s="33"/>
      <c r="C62" s="33"/>
      <c r="D62" s="2"/>
      <c r="E62" s="2"/>
      <c r="F62" s="2"/>
      <c r="G62" s="2"/>
      <c r="H62" s="2"/>
      <c r="I62" s="2"/>
      <c r="J62" s="2"/>
      <c r="K62" s="2"/>
      <c r="L62" s="2"/>
      <c r="M62" s="2"/>
      <c r="N62" s="2"/>
      <c r="O62" s="2"/>
      <c r="P62" s="2"/>
      <c r="Q62" s="2"/>
      <c r="R62" s="2"/>
      <c r="S62" s="2"/>
      <c r="T62" s="2"/>
      <c r="U62" s="2"/>
      <c r="V62" s="2"/>
      <c r="W62" s="2"/>
      <c r="X62" s="2"/>
      <c r="Y62" s="2"/>
      <c r="Z62" s="2"/>
      <c r="AA62" s="2"/>
    </row>
    <row r="63" spans="1:27" ht="15.75" customHeight="1">
      <c r="A63" s="2"/>
      <c r="B63" s="33"/>
      <c r="C63" s="33"/>
      <c r="D63" s="2"/>
      <c r="E63" s="2"/>
      <c r="F63" s="2"/>
      <c r="G63" s="2"/>
      <c r="H63" s="2"/>
      <c r="I63" s="2"/>
      <c r="J63" s="2"/>
      <c r="K63" s="2"/>
      <c r="L63" s="2"/>
      <c r="M63" s="2"/>
      <c r="N63" s="2"/>
      <c r="O63" s="2"/>
      <c r="P63" s="2"/>
      <c r="Q63" s="2"/>
      <c r="R63" s="2"/>
      <c r="S63" s="2"/>
      <c r="T63" s="2"/>
      <c r="U63" s="2"/>
      <c r="V63" s="2"/>
      <c r="W63" s="2"/>
      <c r="X63" s="2"/>
      <c r="Y63" s="2"/>
      <c r="Z63" s="2"/>
      <c r="AA63" s="2"/>
    </row>
    <row r="64" spans="1:27" ht="15.75" customHeight="1">
      <c r="A64" s="2"/>
      <c r="B64" s="33"/>
      <c r="C64" s="33"/>
      <c r="D64" s="2"/>
      <c r="E64" s="2"/>
      <c r="F64" s="2"/>
      <c r="G64" s="2"/>
      <c r="H64" s="2"/>
      <c r="I64" s="2"/>
      <c r="J64" s="2"/>
      <c r="K64" s="2"/>
      <c r="L64" s="2"/>
      <c r="M64" s="2"/>
      <c r="N64" s="2"/>
      <c r="O64" s="2"/>
      <c r="P64" s="2"/>
      <c r="Q64" s="2"/>
      <c r="R64" s="2"/>
      <c r="S64" s="2"/>
      <c r="T64" s="2"/>
      <c r="U64" s="2"/>
      <c r="V64" s="2"/>
      <c r="W64" s="2"/>
      <c r="X64" s="2"/>
      <c r="Y64" s="2"/>
      <c r="Z64" s="2"/>
      <c r="AA64" s="2"/>
    </row>
    <row r="65" spans="1:27" ht="15.75" customHeight="1">
      <c r="A65" s="2"/>
      <c r="B65" s="33"/>
      <c r="C65" s="33"/>
      <c r="D65" s="2"/>
      <c r="E65" s="2"/>
      <c r="F65" s="2"/>
      <c r="G65" s="2"/>
      <c r="H65" s="2"/>
      <c r="I65" s="2"/>
      <c r="J65" s="2"/>
      <c r="K65" s="2"/>
      <c r="L65" s="2"/>
      <c r="M65" s="2"/>
      <c r="N65" s="2"/>
      <c r="O65" s="2"/>
      <c r="P65" s="2"/>
      <c r="Q65" s="2"/>
      <c r="R65" s="2"/>
      <c r="S65" s="2"/>
      <c r="T65" s="2"/>
      <c r="U65" s="2"/>
      <c r="V65" s="2"/>
      <c r="W65" s="2"/>
      <c r="X65" s="2"/>
      <c r="Y65" s="2"/>
      <c r="Z65" s="2"/>
      <c r="AA65" s="2"/>
    </row>
    <row r="66" spans="1:27" ht="15.75" customHeight="1">
      <c r="A66" s="2"/>
      <c r="B66" s="33"/>
      <c r="C66" s="33"/>
      <c r="D66" s="2"/>
      <c r="E66" s="2"/>
      <c r="F66" s="2"/>
      <c r="G66" s="2"/>
      <c r="H66" s="2"/>
      <c r="I66" s="2"/>
      <c r="J66" s="2"/>
      <c r="K66" s="2"/>
      <c r="L66" s="2"/>
      <c r="M66" s="2"/>
      <c r="N66" s="2"/>
      <c r="O66" s="2"/>
      <c r="P66" s="2"/>
      <c r="Q66" s="2"/>
      <c r="R66" s="2"/>
      <c r="S66" s="2"/>
      <c r="T66" s="2"/>
      <c r="U66" s="2"/>
      <c r="V66" s="2"/>
      <c r="W66" s="2"/>
      <c r="X66" s="2"/>
      <c r="Y66" s="2"/>
      <c r="Z66" s="2"/>
      <c r="AA66" s="2"/>
    </row>
    <row r="67" spans="1:27" ht="15.75" customHeight="1">
      <c r="A67" s="2"/>
      <c r="B67" s="33"/>
      <c r="C67" s="33"/>
      <c r="D67" s="2"/>
      <c r="E67" s="2"/>
      <c r="F67" s="2"/>
      <c r="G67" s="2"/>
      <c r="H67" s="2"/>
      <c r="I67" s="2"/>
      <c r="J67" s="2"/>
      <c r="K67" s="2"/>
      <c r="L67" s="2"/>
      <c r="M67" s="2"/>
      <c r="N67" s="2"/>
      <c r="O67" s="2"/>
      <c r="P67" s="2"/>
      <c r="Q67" s="2"/>
      <c r="R67" s="2"/>
      <c r="S67" s="2"/>
      <c r="T67" s="2"/>
      <c r="U67" s="2"/>
      <c r="V67" s="2"/>
      <c r="W67" s="2"/>
      <c r="X67" s="2"/>
      <c r="Y67" s="2"/>
      <c r="Z67" s="2"/>
      <c r="AA67" s="2"/>
    </row>
    <row r="68" spans="1:27" ht="15.75" customHeight="1">
      <c r="A68" s="2"/>
      <c r="B68" s="33"/>
      <c r="C68" s="33"/>
      <c r="D68" s="2"/>
      <c r="E68" s="2"/>
      <c r="F68" s="2"/>
      <c r="G68" s="2"/>
      <c r="H68" s="2"/>
      <c r="I68" s="2"/>
      <c r="J68" s="2"/>
      <c r="K68" s="2"/>
      <c r="L68" s="2"/>
      <c r="M68" s="2"/>
      <c r="N68" s="2"/>
      <c r="O68" s="2"/>
      <c r="P68" s="2"/>
      <c r="Q68" s="2"/>
      <c r="R68" s="2"/>
      <c r="S68" s="2"/>
      <c r="T68" s="2"/>
      <c r="U68" s="2"/>
      <c r="V68" s="2"/>
      <c r="W68" s="2"/>
      <c r="X68" s="2"/>
      <c r="Y68" s="2"/>
      <c r="Z68" s="2"/>
      <c r="AA68" s="2"/>
    </row>
    <row r="69" spans="1:27" ht="15.75" customHeight="1">
      <c r="A69" s="2"/>
      <c r="B69" s="33"/>
      <c r="C69" s="33"/>
      <c r="D69" s="2"/>
      <c r="E69" s="2"/>
      <c r="F69" s="2"/>
      <c r="G69" s="2"/>
      <c r="H69" s="2"/>
      <c r="I69" s="2"/>
      <c r="J69" s="2"/>
      <c r="K69" s="2"/>
      <c r="L69" s="2"/>
      <c r="M69" s="2"/>
      <c r="N69" s="2"/>
      <c r="O69" s="2"/>
      <c r="P69" s="2"/>
      <c r="Q69" s="2"/>
      <c r="R69" s="2"/>
      <c r="S69" s="2"/>
      <c r="T69" s="2"/>
      <c r="U69" s="2"/>
      <c r="V69" s="2"/>
      <c r="W69" s="2"/>
      <c r="X69" s="2"/>
      <c r="Y69" s="2"/>
      <c r="Z69" s="2"/>
      <c r="AA69" s="2"/>
    </row>
    <row r="70" spans="1:27" ht="15.75" customHeight="1">
      <c r="A70" s="2"/>
      <c r="B70" s="33"/>
      <c r="C70" s="33"/>
      <c r="D70" s="2"/>
      <c r="E70" s="2"/>
      <c r="F70" s="2"/>
      <c r="G70" s="2"/>
      <c r="H70" s="2"/>
      <c r="I70" s="2"/>
      <c r="J70" s="2"/>
      <c r="K70" s="2"/>
      <c r="L70" s="2"/>
      <c r="M70" s="2"/>
      <c r="N70" s="2"/>
      <c r="O70" s="2"/>
      <c r="P70" s="2"/>
      <c r="Q70" s="2"/>
      <c r="R70" s="2"/>
      <c r="S70" s="2"/>
      <c r="T70" s="2"/>
      <c r="U70" s="2"/>
      <c r="V70" s="2"/>
      <c r="W70" s="2"/>
      <c r="X70" s="2"/>
      <c r="Y70" s="2"/>
      <c r="Z70" s="2"/>
      <c r="AA70" s="2"/>
    </row>
    <row r="71" spans="1:27" ht="15.75" customHeight="1">
      <c r="A71" s="2"/>
      <c r="B71" s="33"/>
      <c r="C71" s="33"/>
      <c r="D71" s="2"/>
      <c r="E71" s="2"/>
      <c r="F71" s="2"/>
      <c r="G71" s="2"/>
      <c r="H71" s="2"/>
      <c r="I71" s="2"/>
      <c r="J71" s="2"/>
      <c r="K71" s="2"/>
      <c r="L71" s="2"/>
      <c r="M71" s="2"/>
      <c r="N71" s="2"/>
      <c r="O71" s="2"/>
      <c r="P71" s="2"/>
      <c r="Q71" s="2"/>
      <c r="R71" s="2"/>
      <c r="S71" s="2"/>
      <c r="T71" s="2"/>
      <c r="U71" s="2"/>
      <c r="V71" s="2"/>
      <c r="W71" s="2"/>
      <c r="X71" s="2"/>
      <c r="Y71" s="2"/>
      <c r="Z71" s="2"/>
      <c r="AA71" s="2"/>
    </row>
    <row r="72" spans="1:27" ht="15.75" customHeight="1">
      <c r="A72" s="2"/>
      <c r="B72" s="33"/>
      <c r="C72" s="33"/>
      <c r="D72" s="2"/>
      <c r="E72" s="2"/>
      <c r="F72" s="2"/>
      <c r="G72" s="2"/>
      <c r="H72" s="2"/>
      <c r="I72" s="2"/>
      <c r="J72" s="2"/>
      <c r="K72" s="2"/>
      <c r="L72" s="2"/>
      <c r="M72" s="2"/>
      <c r="N72" s="2"/>
      <c r="O72" s="2"/>
      <c r="P72" s="2"/>
      <c r="Q72" s="2"/>
      <c r="R72" s="2"/>
      <c r="S72" s="2"/>
      <c r="T72" s="2"/>
      <c r="U72" s="2"/>
      <c r="V72" s="2"/>
      <c r="W72" s="2"/>
      <c r="X72" s="2"/>
      <c r="Y72" s="2"/>
      <c r="Z72" s="2"/>
      <c r="AA72" s="2"/>
    </row>
    <row r="73" spans="1:27" ht="15.75" customHeight="1">
      <c r="A73" s="2"/>
      <c r="B73" s="33"/>
      <c r="C73" s="33"/>
      <c r="D73" s="2"/>
      <c r="E73" s="2"/>
      <c r="F73" s="2"/>
      <c r="G73" s="2"/>
      <c r="H73" s="2"/>
      <c r="I73" s="2"/>
      <c r="J73" s="2"/>
      <c r="K73" s="2"/>
      <c r="L73" s="2"/>
      <c r="M73" s="2"/>
      <c r="N73" s="2"/>
      <c r="O73" s="2"/>
      <c r="P73" s="2"/>
      <c r="Q73" s="2"/>
      <c r="R73" s="2"/>
      <c r="S73" s="2"/>
      <c r="T73" s="2"/>
      <c r="U73" s="2"/>
      <c r="V73" s="2"/>
      <c r="W73" s="2"/>
      <c r="X73" s="2"/>
      <c r="Y73" s="2"/>
      <c r="Z73" s="2"/>
      <c r="AA73" s="2"/>
    </row>
    <row r="74" spans="1:27" ht="15.75" customHeight="1">
      <c r="A74" s="2"/>
      <c r="B74" s="33"/>
      <c r="C74" s="33"/>
      <c r="D74" s="2"/>
      <c r="E74" s="2"/>
      <c r="F74" s="2"/>
      <c r="G74" s="2"/>
      <c r="H74" s="2"/>
      <c r="I74" s="2"/>
      <c r="J74" s="2"/>
      <c r="K74" s="2"/>
      <c r="L74" s="2"/>
      <c r="M74" s="2"/>
      <c r="N74" s="2"/>
      <c r="O74" s="2"/>
      <c r="P74" s="2"/>
      <c r="Q74" s="2"/>
      <c r="R74" s="2"/>
      <c r="S74" s="2"/>
      <c r="T74" s="2"/>
      <c r="U74" s="2"/>
      <c r="V74" s="2"/>
      <c r="W74" s="2"/>
      <c r="X74" s="2"/>
      <c r="Y74" s="2"/>
      <c r="Z74" s="2"/>
      <c r="AA74" s="2"/>
    </row>
    <row r="75" spans="1:27" ht="15.75" customHeight="1">
      <c r="A75" s="2"/>
      <c r="B75" s="33"/>
      <c r="C75" s="33"/>
      <c r="D75" s="2"/>
      <c r="E75" s="2"/>
      <c r="F75" s="2"/>
      <c r="G75" s="2"/>
      <c r="H75" s="2"/>
      <c r="I75" s="2"/>
      <c r="J75" s="2"/>
      <c r="K75" s="2"/>
      <c r="L75" s="2"/>
      <c r="M75" s="2"/>
      <c r="N75" s="2"/>
      <c r="O75" s="2"/>
      <c r="P75" s="2"/>
      <c r="Q75" s="2"/>
      <c r="R75" s="2"/>
      <c r="S75" s="2"/>
      <c r="T75" s="2"/>
      <c r="U75" s="2"/>
      <c r="V75" s="2"/>
      <c r="W75" s="2"/>
      <c r="X75" s="2"/>
      <c r="Y75" s="2"/>
      <c r="Z75" s="2"/>
      <c r="AA75" s="2"/>
    </row>
    <row r="76" spans="1:27" ht="15.75" customHeight="1">
      <c r="A76" s="2"/>
      <c r="B76" s="33"/>
      <c r="C76" s="33"/>
      <c r="D76" s="2"/>
      <c r="E76" s="2"/>
      <c r="F76" s="2"/>
      <c r="G76" s="2"/>
      <c r="H76" s="2"/>
      <c r="I76" s="2"/>
      <c r="J76" s="2"/>
      <c r="K76" s="2"/>
      <c r="L76" s="2"/>
      <c r="M76" s="2"/>
      <c r="N76" s="2"/>
      <c r="O76" s="2"/>
      <c r="P76" s="2"/>
      <c r="Q76" s="2"/>
      <c r="R76" s="2"/>
      <c r="S76" s="2"/>
      <c r="T76" s="2"/>
      <c r="U76" s="2"/>
      <c r="V76" s="2"/>
      <c r="W76" s="2"/>
      <c r="X76" s="2"/>
      <c r="Y76" s="2"/>
      <c r="Z76" s="2"/>
      <c r="AA76" s="2"/>
    </row>
    <row r="77" spans="1:27" ht="15.75" customHeight="1">
      <c r="A77" s="2"/>
      <c r="B77" s="33"/>
      <c r="C77" s="33"/>
      <c r="D77" s="2"/>
      <c r="E77" s="2"/>
      <c r="F77" s="2"/>
      <c r="G77" s="2"/>
      <c r="H77" s="2"/>
      <c r="I77" s="2"/>
      <c r="J77" s="2"/>
      <c r="K77" s="2"/>
      <c r="L77" s="2"/>
      <c r="M77" s="2"/>
      <c r="N77" s="2"/>
      <c r="O77" s="2"/>
      <c r="P77" s="2"/>
      <c r="Q77" s="2"/>
      <c r="R77" s="2"/>
      <c r="S77" s="2"/>
      <c r="T77" s="2"/>
      <c r="U77" s="2"/>
      <c r="V77" s="2"/>
      <c r="W77" s="2"/>
      <c r="X77" s="2"/>
      <c r="Y77" s="2"/>
      <c r="Z77" s="2"/>
      <c r="AA77" s="2"/>
    </row>
    <row r="78" spans="1:27" ht="15.75" customHeight="1">
      <c r="A78" s="2"/>
      <c r="B78" s="33"/>
      <c r="C78" s="33"/>
      <c r="D78" s="2"/>
      <c r="E78" s="2"/>
      <c r="F78" s="2"/>
      <c r="G78" s="2"/>
      <c r="H78" s="2"/>
      <c r="I78" s="2"/>
      <c r="J78" s="2"/>
      <c r="K78" s="2"/>
      <c r="L78" s="2"/>
      <c r="M78" s="2"/>
      <c r="N78" s="2"/>
      <c r="O78" s="2"/>
      <c r="P78" s="2"/>
      <c r="Q78" s="2"/>
      <c r="R78" s="2"/>
      <c r="S78" s="2"/>
      <c r="T78" s="2"/>
      <c r="U78" s="2"/>
      <c r="V78" s="2"/>
      <c r="W78" s="2"/>
      <c r="X78" s="2"/>
      <c r="Y78" s="2"/>
      <c r="Z78" s="2"/>
      <c r="AA78" s="2"/>
    </row>
    <row r="79" spans="1:27" ht="15.75" customHeight="1">
      <c r="A79" s="2"/>
      <c r="B79" s="33"/>
      <c r="C79" s="33"/>
      <c r="D79" s="2"/>
      <c r="E79" s="2"/>
      <c r="F79" s="2"/>
      <c r="G79" s="2"/>
      <c r="H79" s="2"/>
      <c r="I79" s="2"/>
      <c r="J79" s="2"/>
      <c r="K79" s="2"/>
      <c r="L79" s="2"/>
      <c r="M79" s="2"/>
      <c r="N79" s="2"/>
      <c r="O79" s="2"/>
      <c r="P79" s="2"/>
      <c r="Q79" s="2"/>
      <c r="R79" s="2"/>
      <c r="S79" s="2"/>
      <c r="T79" s="2"/>
      <c r="U79" s="2"/>
      <c r="V79" s="2"/>
      <c r="W79" s="2"/>
      <c r="X79" s="2"/>
      <c r="Y79" s="2"/>
      <c r="Z79" s="2"/>
      <c r="AA79" s="2"/>
    </row>
    <row r="80" spans="1:27" ht="15.75" customHeight="1">
      <c r="A80" s="2"/>
      <c r="B80" s="33"/>
      <c r="C80" s="33"/>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c r="A81" s="2"/>
      <c r="B81" s="33"/>
      <c r="C81" s="33"/>
      <c r="D81" s="2"/>
      <c r="E81" s="2"/>
      <c r="F81" s="2"/>
      <c r="G81" s="2"/>
      <c r="H81" s="2"/>
      <c r="I81" s="2"/>
      <c r="J81" s="2"/>
      <c r="K81" s="2"/>
      <c r="L81" s="2"/>
      <c r="M81" s="2"/>
      <c r="N81" s="2"/>
      <c r="O81" s="2"/>
      <c r="P81" s="2"/>
      <c r="Q81" s="2"/>
      <c r="R81" s="2"/>
      <c r="S81" s="2"/>
      <c r="T81" s="2"/>
      <c r="U81" s="2"/>
      <c r="V81" s="2"/>
      <c r="W81" s="2"/>
      <c r="X81" s="2"/>
      <c r="Y81" s="2"/>
      <c r="Z81" s="2"/>
      <c r="AA81" s="2"/>
    </row>
    <row r="82" spans="1:27" ht="15.75" customHeight="1">
      <c r="A82" s="2"/>
      <c r="B82" s="33"/>
      <c r="C82" s="33"/>
      <c r="D82" s="2"/>
      <c r="E82" s="2"/>
      <c r="F82" s="2"/>
      <c r="G82" s="2"/>
      <c r="H82" s="2"/>
      <c r="I82" s="2"/>
      <c r="J82" s="2"/>
      <c r="K82" s="2"/>
      <c r="L82" s="2"/>
      <c r="M82" s="2"/>
      <c r="N82" s="2"/>
      <c r="O82" s="2"/>
      <c r="P82" s="2"/>
      <c r="Q82" s="2"/>
      <c r="R82" s="2"/>
      <c r="S82" s="2"/>
      <c r="T82" s="2"/>
      <c r="U82" s="2"/>
      <c r="V82" s="2"/>
      <c r="W82" s="2"/>
      <c r="X82" s="2"/>
      <c r="Y82" s="2"/>
      <c r="Z82" s="2"/>
      <c r="AA82" s="2"/>
    </row>
    <row r="83" spans="1:27" ht="15.75" customHeight="1">
      <c r="A83" s="2"/>
      <c r="B83" s="33"/>
      <c r="C83" s="33"/>
      <c r="D83" s="2"/>
      <c r="E83" s="2"/>
      <c r="F83" s="2"/>
      <c r="G83" s="2"/>
      <c r="H83" s="2"/>
      <c r="I83" s="2"/>
      <c r="J83" s="2"/>
      <c r="K83" s="2"/>
      <c r="L83" s="2"/>
      <c r="M83" s="2"/>
      <c r="N83" s="2"/>
      <c r="O83" s="2"/>
      <c r="P83" s="2"/>
      <c r="Q83" s="2"/>
      <c r="R83" s="2"/>
      <c r="S83" s="2"/>
      <c r="T83" s="2"/>
      <c r="U83" s="2"/>
      <c r="V83" s="2"/>
      <c r="W83" s="2"/>
      <c r="X83" s="2"/>
      <c r="Y83" s="2"/>
      <c r="Z83" s="2"/>
      <c r="AA83" s="2"/>
    </row>
    <row r="84" spans="1:27" ht="15.75" customHeight="1">
      <c r="A84" s="2"/>
      <c r="B84" s="33"/>
      <c r="C84" s="33"/>
      <c r="D84" s="2"/>
      <c r="E84" s="2"/>
      <c r="F84" s="2"/>
      <c r="G84" s="2"/>
      <c r="H84" s="2"/>
      <c r="I84" s="2"/>
      <c r="J84" s="2"/>
      <c r="K84" s="2"/>
      <c r="L84" s="2"/>
      <c r="M84" s="2"/>
      <c r="N84" s="2"/>
      <c r="O84" s="2"/>
      <c r="P84" s="2"/>
      <c r="Q84" s="2"/>
      <c r="R84" s="2"/>
      <c r="S84" s="2"/>
      <c r="T84" s="2"/>
      <c r="U84" s="2"/>
      <c r="V84" s="2"/>
      <c r="W84" s="2"/>
      <c r="X84" s="2"/>
      <c r="Y84" s="2"/>
      <c r="Z84" s="2"/>
      <c r="AA84" s="2"/>
    </row>
    <row r="85" spans="1:27" ht="15.75" customHeight="1">
      <c r="A85" s="2"/>
      <c r="B85" s="33"/>
      <c r="C85" s="33"/>
      <c r="D85" s="2"/>
      <c r="E85" s="2"/>
      <c r="F85" s="2"/>
      <c r="G85" s="2"/>
      <c r="H85" s="2"/>
      <c r="I85" s="2"/>
      <c r="J85" s="2"/>
      <c r="K85" s="2"/>
      <c r="L85" s="2"/>
      <c r="M85" s="2"/>
      <c r="N85" s="2"/>
      <c r="O85" s="2"/>
      <c r="P85" s="2"/>
      <c r="Q85" s="2"/>
      <c r="R85" s="2"/>
      <c r="S85" s="2"/>
      <c r="T85" s="2"/>
      <c r="U85" s="2"/>
      <c r="V85" s="2"/>
      <c r="W85" s="2"/>
      <c r="X85" s="2"/>
      <c r="Y85" s="2"/>
      <c r="Z85" s="2"/>
      <c r="AA85" s="2"/>
    </row>
    <row r="86" spans="1:27" ht="15.75" customHeight="1">
      <c r="A86" s="2"/>
      <c r="B86" s="33"/>
      <c r="C86" s="33"/>
      <c r="D86" s="2"/>
      <c r="E86" s="2"/>
      <c r="F86" s="2"/>
      <c r="G86" s="2"/>
      <c r="H86" s="2"/>
      <c r="I86" s="2"/>
      <c r="J86" s="2"/>
      <c r="K86" s="2"/>
      <c r="L86" s="2"/>
      <c r="M86" s="2"/>
      <c r="N86" s="2"/>
      <c r="O86" s="2"/>
      <c r="P86" s="2"/>
      <c r="Q86" s="2"/>
      <c r="R86" s="2"/>
      <c r="S86" s="2"/>
      <c r="T86" s="2"/>
      <c r="U86" s="2"/>
      <c r="V86" s="2"/>
      <c r="W86" s="2"/>
      <c r="X86" s="2"/>
      <c r="Y86" s="2"/>
      <c r="Z86" s="2"/>
      <c r="AA86" s="2"/>
    </row>
    <row r="87" spans="1:27" ht="15.75" customHeight="1">
      <c r="A87" s="2"/>
      <c r="B87" s="33"/>
      <c r="C87" s="33"/>
      <c r="D87" s="2"/>
      <c r="E87" s="2"/>
      <c r="F87" s="2"/>
      <c r="G87" s="2"/>
      <c r="H87" s="2"/>
      <c r="I87" s="2"/>
      <c r="J87" s="2"/>
      <c r="K87" s="2"/>
      <c r="L87" s="2"/>
      <c r="M87" s="2"/>
      <c r="N87" s="2"/>
      <c r="O87" s="2"/>
      <c r="P87" s="2"/>
      <c r="Q87" s="2"/>
      <c r="R87" s="2"/>
      <c r="S87" s="2"/>
      <c r="T87" s="2"/>
      <c r="U87" s="2"/>
      <c r="V87" s="2"/>
      <c r="W87" s="2"/>
      <c r="X87" s="2"/>
      <c r="Y87" s="2"/>
      <c r="Z87" s="2"/>
      <c r="AA87" s="2"/>
    </row>
    <row r="88" spans="1:27" ht="15.75" customHeight="1">
      <c r="A88" s="2"/>
      <c r="B88" s="33"/>
      <c r="C88" s="33"/>
      <c r="D88" s="2"/>
      <c r="E88" s="2"/>
      <c r="F88" s="2"/>
      <c r="G88" s="2"/>
      <c r="H88" s="2"/>
      <c r="I88" s="2"/>
      <c r="J88" s="2"/>
      <c r="K88" s="2"/>
      <c r="L88" s="2"/>
      <c r="M88" s="2"/>
      <c r="N88" s="2"/>
      <c r="O88" s="2"/>
      <c r="P88" s="2"/>
      <c r="Q88" s="2"/>
      <c r="R88" s="2"/>
      <c r="S88" s="2"/>
      <c r="T88" s="2"/>
      <c r="U88" s="2"/>
      <c r="V88" s="2"/>
      <c r="W88" s="2"/>
      <c r="X88" s="2"/>
      <c r="Y88" s="2"/>
      <c r="Z88" s="2"/>
      <c r="AA88" s="2"/>
    </row>
    <row r="89" spans="1:27" ht="15.75" customHeight="1">
      <c r="A89" s="2"/>
      <c r="B89" s="33"/>
      <c r="C89" s="33"/>
      <c r="D89" s="2"/>
      <c r="E89" s="2"/>
      <c r="F89" s="2"/>
      <c r="G89" s="2"/>
      <c r="H89" s="2"/>
      <c r="I89" s="2"/>
      <c r="J89" s="2"/>
      <c r="K89" s="2"/>
      <c r="L89" s="2"/>
      <c r="M89" s="2"/>
      <c r="N89" s="2"/>
      <c r="O89" s="2"/>
      <c r="P89" s="2"/>
      <c r="Q89" s="2"/>
      <c r="R89" s="2"/>
      <c r="S89" s="2"/>
      <c r="T89" s="2"/>
      <c r="U89" s="2"/>
      <c r="V89" s="2"/>
      <c r="W89" s="2"/>
      <c r="X89" s="2"/>
      <c r="Y89" s="2"/>
      <c r="Z89" s="2"/>
      <c r="AA89" s="2"/>
    </row>
    <row r="90" spans="1:27" ht="15.75" customHeight="1">
      <c r="A90" s="2"/>
      <c r="B90" s="33"/>
      <c r="C90" s="33"/>
      <c r="D90" s="2"/>
      <c r="E90" s="2"/>
      <c r="F90" s="2"/>
      <c r="G90" s="2"/>
      <c r="H90" s="2"/>
      <c r="I90" s="2"/>
      <c r="J90" s="2"/>
      <c r="K90" s="2"/>
      <c r="L90" s="2"/>
      <c r="M90" s="2"/>
      <c r="N90" s="2"/>
      <c r="O90" s="2"/>
      <c r="P90" s="2"/>
      <c r="Q90" s="2"/>
      <c r="R90" s="2"/>
      <c r="S90" s="2"/>
      <c r="T90" s="2"/>
      <c r="U90" s="2"/>
      <c r="V90" s="2"/>
      <c r="W90" s="2"/>
      <c r="X90" s="2"/>
      <c r="Y90" s="2"/>
      <c r="Z90" s="2"/>
      <c r="AA90" s="2"/>
    </row>
    <row r="91" spans="1:27" ht="15.75" customHeight="1">
      <c r="A91" s="2"/>
      <c r="B91" s="33"/>
      <c r="C91" s="33"/>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c r="A92" s="2"/>
      <c r="B92" s="33"/>
      <c r="C92" s="33"/>
      <c r="D92" s="2"/>
      <c r="E92" s="2"/>
      <c r="F92" s="2"/>
      <c r="G92" s="2"/>
      <c r="H92" s="2"/>
      <c r="I92" s="2"/>
      <c r="J92" s="2"/>
      <c r="K92" s="2"/>
      <c r="L92" s="2"/>
      <c r="M92" s="2"/>
      <c r="N92" s="2"/>
      <c r="O92" s="2"/>
      <c r="P92" s="2"/>
      <c r="Q92" s="2"/>
      <c r="R92" s="2"/>
      <c r="S92" s="2"/>
      <c r="T92" s="2"/>
      <c r="U92" s="2"/>
      <c r="V92" s="2"/>
      <c r="W92" s="2"/>
      <c r="X92" s="2"/>
      <c r="Y92" s="2"/>
      <c r="Z92" s="2"/>
      <c r="AA92" s="2"/>
    </row>
    <row r="93" spans="1:27" ht="15.75" customHeight="1">
      <c r="A93" s="2"/>
      <c r="B93" s="33"/>
      <c r="C93" s="33"/>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c r="A94" s="2"/>
      <c r="B94" s="33"/>
      <c r="C94" s="33"/>
      <c r="D94" s="2"/>
      <c r="E94" s="2"/>
      <c r="F94" s="2"/>
      <c r="G94" s="2"/>
      <c r="H94" s="2"/>
      <c r="I94" s="2"/>
      <c r="J94" s="2"/>
      <c r="K94" s="2"/>
      <c r="L94" s="2"/>
      <c r="M94" s="2"/>
      <c r="N94" s="2"/>
      <c r="O94" s="2"/>
      <c r="P94" s="2"/>
      <c r="Q94" s="2"/>
      <c r="R94" s="2"/>
      <c r="S94" s="2"/>
      <c r="T94" s="2"/>
      <c r="U94" s="2"/>
      <c r="V94" s="2"/>
      <c r="W94" s="2"/>
      <c r="X94" s="2"/>
      <c r="Y94" s="2"/>
      <c r="Z94" s="2"/>
      <c r="AA94" s="2"/>
    </row>
    <row r="95" spans="1:27" ht="15.75" customHeight="1">
      <c r="A95" s="2"/>
      <c r="B95" s="33"/>
      <c r="C95" s="33"/>
      <c r="D95" s="2"/>
      <c r="E95" s="2"/>
      <c r="F95" s="2"/>
      <c r="G95" s="2"/>
      <c r="H95" s="2"/>
      <c r="I95" s="2"/>
      <c r="J95" s="2"/>
      <c r="K95" s="2"/>
      <c r="L95" s="2"/>
      <c r="M95" s="2"/>
      <c r="N95" s="2"/>
      <c r="O95" s="2"/>
      <c r="P95" s="2"/>
      <c r="Q95" s="2"/>
      <c r="R95" s="2"/>
      <c r="S95" s="2"/>
      <c r="T95" s="2"/>
      <c r="U95" s="2"/>
      <c r="V95" s="2"/>
      <c r="W95" s="2"/>
      <c r="X95" s="2"/>
      <c r="Y95" s="2"/>
      <c r="Z95" s="2"/>
      <c r="AA95" s="2"/>
    </row>
    <row r="96" spans="1:27" ht="15.75" customHeight="1">
      <c r="A96" s="2"/>
      <c r="B96" s="33"/>
      <c r="C96" s="33"/>
      <c r="D96" s="2"/>
      <c r="E96" s="2"/>
      <c r="F96" s="2"/>
      <c r="G96" s="2"/>
      <c r="H96" s="2"/>
      <c r="I96" s="2"/>
      <c r="J96" s="2"/>
      <c r="K96" s="2"/>
      <c r="L96" s="2"/>
      <c r="M96" s="2"/>
      <c r="N96" s="2"/>
      <c r="O96" s="2"/>
      <c r="P96" s="2"/>
      <c r="Q96" s="2"/>
      <c r="R96" s="2"/>
      <c r="S96" s="2"/>
      <c r="T96" s="2"/>
      <c r="U96" s="2"/>
      <c r="V96" s="2"/>
      <c r="W96" s="2"/>
      <c r="X96" s="2"/>
      <c r="Y96" s="2"/>
      <c r="Z96" s="2"/>
      <c r="AA96" s="2"/>
    </row>
    <row r="97" spans="1:27" ht="15.75" customHeight="1">
      <c r="A97" s="2"/>
      <c r="B97" s="33"/>
      <c r="C97" s="33"/>
      <c r="D97" s="2"/>
      <c r="E97" s="2"/>
      <c r="F97" s="2"/>
      <c r="G97" s="2"/>
      <c r="H97" s="2"/>
      <c r="I97" s="2"/>
      <c r="J97" s="2"/>
      <c r="K97" s="2"/>
      <c r="L97" s="2"/>
      <c r="M97" s="2"/>
      <c r="N97" s="2"/>
      <c r="O97" s="2"/>
      <c r="P97" s="2"/>
      <c r="Q97" s="2"/>
      <c r="R97" s="2"/>
      <c r="S97" s="2"/>
      <c r="T97" s="2"/>
      <c r="U97" s="2"/>
      <c r="V97" s="2"/>
      <c r="W97" s="2"/>
      <c r="X97" s="2"/>
      <c r="Y97" s="2"/>
      <c r="Z97" s="2"/>
      <c r="AA97" s="2"/>
    </row>
    <row r="98" spans="1:27" ht="15.75" customHeight="1">
      <c r="A98" s="2"/>
      <c r="B98" s="33"/>
      <c r="C98" s="33"/>
      <c r="D98" s="2"/>
      <c r="E98" s="2"/>
      <c r="F98" s="2"/>
      <c r="G98" s="2"/>
      <c r="H98" s="2"/>
      <c r="I98" s="2"/>
      <c r="J98" s="2"/>
      <c r="K98" s="2"/>
      <c r="L98" s="2"/>
      <c r="M98" s="2"/>
      <c r="N98" s="2"/>
      <c r="O98" s="2"/>
      <c r="P98" s="2"/>
      <c r="Q98" s="2"/>
      <c r="R98" s="2"/>
      <c r="S98" s="2"/>
      <c r="T98" s="2"/>
      <c r="U98" s="2"/>
      <c r="V98" s="2"/>
      <c r="W98" s="2"/>
      <c r="X98" s="2"/>
      <c r="Y98" s="2"/>
      <c r="Z98" s="2"/>
      <c r="AA98" s="2"/>
    </row>
    <row r="99" spans="1:27" ht="15.75" customHeight="1">
      <c r="A99" s="2"/>
      <c r="B99" s="33"/>
      <c r="C99" s="33"/>
      <c r="D99" s="2"/>
      <c r="E99" s="2"/>
      <c r="F99" s="2"/>
      <c r="G99" s="2"/>
      <c r="H99" s="2"/>
      <c r="I99" s="2"/>
      <c r="J99" s="2"/>
      <c r="K99" s="2"/>
      <c r="L99" s="2"/>
      <c r="M99" s="2"/>
      <c r="N99" s="2"/>
      <c r="O99" s="2"/>
      <c r="P99" s="2"/>
      <c r="Q99" s="2"/>
      <c r="R99" s="2"/>
      <c r="S99" s="2"/>
      <c r="T99" s="2"/>
      <c r="U99" s="2"/>
      <c r="V99" s="2"/>
      <c r="W99" s="2"/>
      <c r="X99" s="2"/>
      <c r="Y99" s="2"/>
      <c r="Z99" s="2"/>
      <c r="AA99" s="2"/>
    </row>
    <row r="100" spans="1:27" ht="15.75" customHeight="1">
      <c r="A100" s="2"/>
      <c r="B100" s="33"/>
      <c r="C100" s="33"/>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c r="A101" s="2"/>
      <c r="B101" s="33"/>
      <c r="C101" s="33"/>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c r="A102" s="2"/>
      <c r="B102" s="33"/>
      <c r="C102" s="33"/>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c r="A103" s="2"/>
      <c r="B103" s="33"/>
      <c r="C103" s="33"/>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c r="A104" s="2"/>
      <c r="B104" s="33"/>
      <c r="C104" s="33"/>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c r="A105" s="2"/>
      <c r="B105" s="33"/>
      <c r="C105" s="33"/>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c r="A106" s="2"/>
      <c r="B106" s="33"/>
      <c r="C106" s="33"/>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c r="A107" s="2"/>
      <c r="B107" s="33"/>
      <c r="C107" s="33"/>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c r="A108" s="2"/>
      <c r="B108" s="33"/>
      <c r="C108" s="33"/>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c r="A109" s="2"/>
      <c r="B109" s="33"/>
      <c r="C109" s="33"/>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c r="A110" s="2"/>
      <c r="B110" s="33"/>
      <c r="C110" s="33"/>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c r="A111" s="2"/>
      <c r="B111" s="33"/>
      <c r="C111" s="33"/>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c r="A112" s="2"/>
      <c r="B112" s="33"/>
      <c r="C112" s="33"/>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c r="A113" s="2"/>
      <c r="B113" s="33"/>
      <c r="C113" s="33"/>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c r="A114" s="2"/>
      <c r="B114" s="33"/>
      <c r="C114" s="33"/>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c r="A115" s="2"/>
      <c r="B115" s="33"/>
      <c r="C115" s="33"/>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c r="A116" s="2"/>
      <c r="B116" s="33"/>
      <c r="C116" s="33"/>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c r="A117" s="2"/>
      <c r="B117" s="33"/>
      <c r="C117" s="33"/>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c r="A118" s="2"/>
      <c r="B118" s="33"/>
      <c r="C118" s="33"/>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c r="A119" s="2"/>
      <c r="B119" s="33"/>
      <c r="C119" s="33"/>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c r="A120" s="2"/>
      <c r="B120" s="33"/>
      <c r="C120" s="33"/>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c r="A121" s="2"/>
      <c r="B121" s="33"/>
      <c r="C121" s="33"/>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c r="A122" s="2"/>
      <c r="B122" s="33"/>
      <c r="C122" s="33"/>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c r="A123" s="2"/>
      <c r="B123" s="33"/>
      <c r="C123" s="33"/>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c r="A124" s="2"/>
      <c r="B124" s="33"/>
      <c r="C124" s="33"/>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c r="A125" s="2"/>
      <c r="B125" s="33"/>
      <c r="C125" s="33"/>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c r="A126" s="2"/>
      <c r="B126" s="33"/>
      <c r="C126" s="33"/>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c r="A127" s="2"/>
      <c r="B127" s="33"/>
      <c r="C127" s="33"/>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c r="A128" s="2"/>
      <c r="B128" s="33"/>
      <c r="C128" s="33"/>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c r="A129" s="2"/>
      <c r="B129" s="33"/>
      <c r="C129" s="33"/>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c r="A130" s="2"/>
      <c r="B130" s="33"/>
      <c r="C130" s="33"/>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c r="A131" s="2"/>
      <c r="B131" s="33"/>
      <c r="C131" s="33"/>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c r="A132" s="2"/>
      <c r="B132" s="33"/>
      <c r="C132" s="33"/>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c r="A133" s="2"/>
      <c r="B133" s="33"/>
      <c r="C133" s="33"/>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c r="A134" s="2"/>
      <c r="B134" s="33"/>
      <c r="C134" s="33"/>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c r="A135" s="2"/>
      <c r="B135" s="33"/>
      <c r="C135" s="33"/>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c r="A136" s="2"/>
      <c r="B136" s="33"/>
      <c r="C136" s="33"/>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c r="A137" s="2"/>
      <c r="B137" s="33"/>
      <c r="C137" s="33"/>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c r="A138" s="2"/>
      <c r="B138" s="33"/>
      <c r="C138" s="33"/>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c r="A139" s="2"/>
      <c r="B139" s="33"/>
      <c r="C139" s="33"/>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c r="A140" s="2"/>
      <c r="B140" s="33"/>
      <c r="C140" s="33"/>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c r="A141" s="2"/>
      <c r="B141" s="33"/>
      <c r="C141" s="33"/>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c r="A142" s="2"/>
      <c r="B142" s="33"/>
      <c r="C142" s="33"/>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c r="A143" s="2"/>
      <c r="B143" s="33"/>
      <c r="C143" s="33"/>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c r="A144" s="2"/>
      <c r="B144" s="33"/>
      <c r="C144" s="33"/>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c r="A145" s="2"/>
      <c r="B145" s="33"/>
      <c r="C145" s="33"/>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c r="A146" s="2"/>
      <c r="B146" s="33"/>
      <c r="C146" s="33"/>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c r="A147" s="2"/>
      <c r="B147" s="33"/>
      <c r="C147" s="33"/>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c r="A148" s="2"/>
      <c r="B148" s="33"/>
      <c r="C148" s="33"/>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c r="A149" s="2"/>
      <c r="B149" s="33"/>
      <c r="C149" s="33"/>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c r="A150" s="2"/>
      <c r="B150" s="33"/>
      <c r="C150" s="33"/>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c r="A151" s="2"/>
      <c r="B151" s="33"/>
      <c r="C151" s="33"/>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c r="A152" s="2"/>
      <c r="B152" s="33"/>
      <c r="C152" s="33"/>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c r="A153" s="2"/>
      <c r="B153" s="33"/>
      <c r="C153" s="33"/>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c r="A154" s="2"/>
      <c r="B154" s="33"/>
      <c r="C154" s="33"/>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c r="A155" s="2"/>
      <c r="B155" s="33"/>
      <c r="C155" s="33"/>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c r="A156" s="2"/>
      <c r="B156" s="33"/>
      <c r="C156" s="33"/>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c r="A157" s="2"/>
      <c r="B157" s="33"/>
      <c r="C157" s="33"/>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c r="A158" s="2"/>
      <c r="B158" s="33"/>
      <c r="C158" s="33"/>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c r="A159" s="2"/>
      <c r="B159" s="33"/>
      <c r="C159" s="33"/>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c r="A160" s="2"/>
      <c r="B160" s="33"/>
      <c r="C160" s="33"/>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c r="A161" s="2"/>
      <c r="B161" s="33"/>
      <c r="C161" s="33"/>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c r="A162" s="2"/>
      <c r="B162" s="33"/>
      <c r="C162" s="33"/>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c r="A163" s="2"/>
      <c r="B163" s="33"/>
      <c r="C163" s="33"/>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c r="A164" s="2"/>
      <c r="B164" s="33"/>
      <c r="C164" s="33"/>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c r="A165" s="2"/>
      <c r="B165" s="33"/>
      <c r="C165" s="33"/>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c r="A166" s="2"/>
      <c r="B166" s="33"/>
      <c r="C166" s="33"/>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c r="A167" s="2"/>
      <c r="B167" s="33"/>
      <c r="C167" s="33"/>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c r="A168" s="2"/>
      <c r="B168" s="33"/>
      <c r="C168" s="33"/>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c r="A169" s="2"/>
      <c r="B169" s="33"/>
      <c r="C169" s="33"/>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c r="A170" s="2"/>
      <c r="B170" s="33"/>
      <c r="C170" s="33"/>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c r="A171" s="2"/>
      <c r="B171" s="33"/>
      <c r="C171" s="33"/>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c r="A172" s="2"/>
      <c r="B172" s="33"/>
      <c r="C172" s="33"/>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c r="A173" s="2"/>
      <c r="B173" s="33"/>
      <c r="C173" s="33"/>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c r="A174" s="2"/>
      <c r="B174" s="33"/>
      <c r="C174" s="33"/>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c r="A175" s="2"/>
      <c r="B175" s="33"/>
      <c r="C175" s="33"/>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c r="A176" s="2"/>
      <c r="B176" s="33"/>
      <c r="C176" s="33"/>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c r="A177" s="2"/>
      <c r="B177" s="33"/>
      <c r="C177" s="33"/>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c r="A178" s="2"/>
      <c r="B178" s="33"/>
      <c r="C178" s="33"/>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c r="A179" s="2"/>
      <c r="B179" s="33"/>
      <c r="C179" s="33"/>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c r="A180" s="2"/>
      <c r="B180" s="33"/>
      <c r="C180" s="33"/>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c r="A181" s="2"/>
      <c r="B181" s="33"/>
      <c r="C181" s="33"/>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c r="A182" s="2"/>
      <c r="B182" s="33"/>
      <c r="C182" s="33"/>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c r="A183" s="2"/>
      <c r="B183" s="33"/>
      <c r="C183" s="33"/>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c r="A184" s="2"/>
      <c r="B184" s="33"/>
      <c r="C184" s="33"/>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c r="A185" s="2"/>
      <c r="B185" s="33"/>
      <c r="C185" s="33"/>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c r="A186" s="2"/>
      <c r="B186" s="33"/>
      <c r="C186" s="33"/>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c r="A187" s="2"/>
      <c r="B187" s="33"/>
      <c r="C187" s="33"/>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c r="A188" s="2"/>
      <c r="B188" s="33"/>
      <c r="C188" s="33"/>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c r="A189" s="2"/>
      <c r="B189" s="33"/>
      <c r="C189" s="33"/>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c r="A190" s="2"/>
      <c r="B190" s="33"/>
      <c r="C190" s="33"/>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c r="A191" s="2"/>
      <c r="B191" s="33"/>
      <c r="C191" s="33"/>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c r="A192" s="2"/>
      <c r="B192" s="33"/>
      <c r="C192" s="33"/>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c r="A193" s="2"/>
      <c r="B193" s="33"/>
      <c r="C193" s="33"/>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c r="A194" s="2"/>
      <c r="B194" s="33"/>
      <c r="C194" s="33"/>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c r="A195" s="2"/>
      <c r="B195" s="33"/>
      <c r="C195" s="33"/>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c r="A196" s="2"/>
      <c r="B196" s="33"/>
      <c r="C196" s="33"/>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c r="A197" s="2"/>
      <c r="B197" s="33"/>
      <c r="C197" s="33"/>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c r="A198" s="2"/>
      <c r="B198" s="33"/>
      <c r="C198" s="33"/>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c r="A199" s="2"/>
      <c r="B199" s="33"/>
      <c r="C199" s="33"/>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c r="A200" s="2"/>
      <c r="B200" s="33"/>
      <c r="C200" s="33"/>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c r="A201" s="2"/>
      <c r="B201" s="33"/>
      <c r="C201" s="33"/>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c r="A202" s="2"/>
      <c r="B202" s="33"/>
      <c r="C202" s="33"/>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c r="A203" s="2"/>
      <c r="B203" s="33"/>
      <c r="C203" s="33"/>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c r="A204" s="2"/>
      <c r="B204" s="33"/>
      <c r="C204" s="33"/>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c r="A205" s="2"/>
      <c r="B205" s="33"/>
      <c r="C205" s="33"/>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c r="A206" s="2"/>
      <c r="B206" s="33"/>
      <c r="C206" s="33"/>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c r="A207" s="2"/>
      <c r="B207" s="33"/>
      <c r="C207" s="33"/>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c r="A208" s="2"/>
      <c r="B208" s="33"/>
      <c r="C208" s="33"/>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c r="A209" s="2"/>
      <c r="B209" s="33"/>
      <c r="C209" s="33"/>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c r="A210" s="2"/>
      <c r="B210" s="33"/>
      <c r="C210" s="33"/>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c r="A211" s="2"/>
      <c r="B211" s="33"/>
      <c r="C211" s="33"/>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c r="A212" s="2"/>
      <c r="B212" s="33"/>
      <c r="C212" s="33"/>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c r="A213" s="2"/>
      <c r="B213" s="33"/>
      <c r="C213" s="33"/>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c r="A214" s="2"/>
      <c r="B214" s="33"/>
      <c r="C214" s="33"/>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c r="A215" s="2"/>
      <c r="B215" s="33"/>
      <c r="C215" s="33"/>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c r="A216" s="2"/>
      <c r="B216" s="33"/>
      <c r="C216" s="33"/>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c r="A217" s="2"/>
      <c r="B217" s="33"/>
      <c r="C217" s="33"/>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c r="A218" s="2"/>
      <c r="B218" s="33"/>
      <c r="C218" s="33"/>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c r="A219" s="2"/>
      <c r="B219" s="33"/>
      <c r="C219" s="33"/>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c r="A220" s="2"/>
      <c r="B220" s="33"/>
      <c r="C220" s="33"/>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19:I19"/>
    <mergeCell ref="A1:L1"/>
    <mergeCell ref="A2:A4"/>
    <mergeCell ref="B2:B4"/>
    <mergeCell ref="C2:F2"/>
    <mergeCell ref="G2:L2"/>
    <mergeCell ref="D3:F3"/>
    <mergeCell ref="G3:H3"/>
    <mergeCell ref="I3:J3"/>
    <mergeCell ref="K3:L3"/>
    <mergeCell ref="A16:L16"/>
    <mergeCell ref="A17:J17"/>
    <mergeCell ref="A18:L18"/>
  </mergeCells>
  <phoneticPr fontId="37" type="noConversion"/>
  <hyperlinks>
    <hyperlink ref="M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Q1000"/>
  <sheetViews>
    <sheetView showGridLines="0" zoomScaleNormal="100" workbookViewId="0">
      <pane xSplit="1" ySplit="3" topLeftCell="AA64" activePane="bottomRight" state="frozen"/>
      <selection sqref="A1:K1"/>
      <selection pane="topRight" sqref="A1:K1"/>
      <selection pane="bottomLeft" sqref="A1:K1"/>
      <selection pane="bottomRight" activeCell="AF1" sqref="AF1"/>
    </sheetView>
  </sheetViews>
  <sheetFormatPr defaultColWidth="11.25" defaultRowHeight="15" customHeight="1"/>
  <cols>
    <col min="1" max="1" width="29.25" style="202" customWidth="1"/>
    <col min="2" max="31" width="8.625" style="202" customWidth="1"/>
    <col min="32" max="32" width="10.125" style="202" customWidth="1"/>
    <col min="33" max="33" width="11.75" style="202" customWidth="1"/>
    <col min="34" max="34" width="5.375" style="202" customWidth="1"/>
    <col min="35" max="35" width="7.375" style="202" customWidth="1"/>
    <col min="36" max="36" width="5.375" style="202" customWidth="1"/>
    <col min="37" max="37" width="6.625" style="202" customWidth="1"/>
    <col min="38" max="43" width="5.375" style="202" customWidth="1"/>
    <col min="44" max="16384" width="11.25" style="202"/>
  </cols>
  <sheetData>
    <row r="1" spans="1:43" ht="30.75" customHeight="1">
      <c r="A1" s="229" t="s">
        <v>459</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01" t="s">
        <v>0</v>
      </c>
      <c r="AG1" s="34"/>
      <c r="AH1" s="34"/>
      <c r="AI1" s="34"/>
      <c r="AJ1" s="34"/>
      <c r="AK1" s="34"/>
      <c r="AL1" s="34"/>
      <c r="AM1" s="34"/>
      <c r="AN1" s="34"/>
      <c r="AO1" s="34"/>
      <c r="AP1" s="34"/>
      <c r="AQ1" s="34"/>
    </row>
    <row r="2" spans="1:43" ht="26.25" customHeight="1">
      <c r="A2" s="217"/>
      <c r="B2" s="231" t="s">
        <v>165</v>
      </c>
      <c r="C2" s="232"/>
      <c r="D2" s="232"/>
      <c r="E2" s="231" t="s">
        <v>166</v>
      </c>
      <c r="F2" s="232"/>
      <c r="G2" s="232"/>
      <c r="H2" s="231" t="s">
        <v>167</v>
      </c>
      <c r="I2" s="232"/>
      <c r="J2" s="232"/>
      <c r="K2" s="231" t="s">
        <v>168</v>
      </c>
      <c r="L2" s="232"/>
      <c r="M2" s="232"/>
      <c r="N2" s="231" t="s">
        <v>169</v>
      </c>
      <c r="O2" s="232"/>
      <c r="P2" s="232"/>
      <c r="Q2" s="231" t="s">
        <v>170</v>
      </c>
      <c r="R2" s="232"/>
      <c r="S2" s="232"/>
      <c r="T2" s="231" t="s">
        <v>18</v>
      </c>
      <c r="U2" s="232"/>
      <c r="V2" s="232"/>
      <c r="W2" s="231" t="s">
        <v>19</v>
      </c>
      <c r="X2" s="232"/>
      <c r="Y2" s="232"/>
      <c r="Z2" s="231" t="s">
        <v>498</v>
      </c>
      <c r="AA2" s="232"/>
      <c r="AB2" s="232"/>
      <c r="AC2" s="231" t="s">
        <v>499</v>
      </c>
      <c r="AD2" s="232"/>
      <c r="AE2" s="232"/>
      <c r="AF2" s="2"/>
      <c r="AG2" s="2"/>
      <c r="AH2" s="2"/>
      <c r="AI2" s="2"/>
      <c r="AJ2" s="2"/>
      <c r="AK2" s="2"/>
      <c r="AL2" s="2"/>
      <c r="AM2" s="2"/>
      <c r="AN2" s="2"/>
      <c r="AO2" s="2"/>
      <c r="AP2" s="2"/>
      <c r="AQ2" s="2"/>
    </row>
    <row r="3" spans="1:43" ht="33" customHeight="1">
      <c r="A3" s="228"/>
      <c r="B3" s="162" t="s">
        <v>25</v>
      </c>
      <c r="C3" s="162" t="s">
        <v>26</v>
      </c>
      <c r="D3" s="36" t="s">
        <v>27</v>
      </c>
      <c r="E3" s="162" t="s">
        <v>25</v>
      </c>
      <c r="F3" s="162" t="s">
        <v>26</v>
      </c>
      <c r="G3" s="36" t="s">
        <v>27</v>
      </c>
      <c r="H3" s="162" t="s">
        <v>25</v>
      </c>
      <c r="I3" s="162" t="s">
        <v>26</v>
      </c>
      <c r="J3" s="36" t="s">
        <v>27</v>
      </c>
      <c r="K3" s="162" t="s">
        <v>25</v>
      </c>
      <c r="L3" s="162" t="s">
        <v>26</v>
      </c>
      <c r="M3" s="36" t="s">
        <v>27</v>
      </c>
      <c r="N3" s="162" t="s">
        <v>25</v>
      </c>
      <c r="O3" s="162" t="s">
        <v>26</v>
      </c>
      <c r="P3" s="36" t="s">
        <v>27</v>
      </c>
      <c r="Q3" s="162" t="s">
        <v>25</v>
      </c>
      <c r="R3" s="162" t="s">
        <v>26</v>
      </c>
      <c r="S3" s="36" t="s">
        <v>27</v>
      </c>
      <c r="T3" s="162" t="s">
        <v>25</v>
      </c>
      <c r="U3" s="162" t="s">
        <v>26</v>
      </c>
      <c r="V3" s="36" t="s">
        <v>27</v>
      </c>
      <c r="W3" s="162" t="s">
        <v>25</v>
      </c>
      <c r="X3" s="162" t="s">
        <v>26</v>
      </c>
      <c r="Y3" s="36" t="s">
        <v>27</v>
      </c>
      <c r="Z3" s="162" t="s">
        <v>25</v>
      </c>
      <c r="AA3" s="162" t="s">
        <v>26</v>
      </c>
      <c r="AB3" s="36" t="s">
        <v>27</v>
      </c>
      <c r="AC3" s="162" t="s">
        <v>25</v>
      </c>
      <c r="AD3" s="162" t="s">
        <v>26</v>
      </c>
      <c r="AE3" s="36" t="s">
        <v>27</v>
      </c>
      <c r="AF3" s="2"/>
      <c r="AG3" s="2"/>
      <c r="AH3" s="2"/>
      <c r="AI3" s="2"/>
      <c r="AJ3" s="2"/>
      <c r="AK3" s="2"/>
      <c r="AL3" s="2"/>
      <c r="AM3" s="2"/>
      <c r="AN3" s="2"/>
      <c r="AO3" s="2"/>
      <c r="AP3" s="2"/>
      <c r="AQ3" s="2"/>
    </row>
    <row r="4" spans="1:43" ht="20.25" customHeight="1">
      <c r="A4" s="33" t="s">
        <v>28</v>
      </c>
      <c r="B4" s="37">
        <v>184702</v>
      </c>
      <c r="C4" s="38">
        <v>25111</v>
      </c>
      <c r="D4" s="39">
        <f t="shared" ref="D4" si="0">C4/B4*100</f>
        <v>13.595413151996189</v>
      </c>
      <c r="E4" s="37">
        <v>180729</v>
      </c>
      <c r="F4" s="38">
        <v>24625</v>
      </c>
      <c r="G4" s="39">
        <f t="shared" ref="G4" si="1">F4/E4*100</f>
        <v>13.625372795732837</v>
      </c>
      <c r="H4" s="37">
        <v>192152</v>
      </c>
      <c r="I4" s="38">
        <v>26554</v>
      </c>
      <c r="J4" s="39">
        <f t="shared" ref="J4" si="2">I4/H4*100</f>
        <v>13.819268079437114</v>
      </c>
      <c r="K4" s="37">
        <v>192229</v>
      </c>
      <c r="L4" s="38">
        <v>26713</v>
      </c>
      <c r="M4" s="39">
        <f t="shared" ref="M4" si="3">L4/K4*100</f>
        <v>13.896446425877468</v>
      </c>
      <c r="N4" s="37">
        <v>182828</v>
      </c>
      <c r="O4" s="38">
        <v>26519</v>
      </c>
      <c r="P4" s="39">
        <f t="shared" ref="P4" si="4">O4/N4*100</f>
        <v>14.504889841818539</v>
      </c>
      <c r="Q4" s="37">
        <v>177559</v>
      </c>
      <c r="R4" s="38">
        <v>26085</v>
      </c>
      <c r="S4" s="39">
        <f t="shared" ref="S4" si="5">R4/Q4*100</f>
        <v>14.690891478325515</v>
      </c>
      <c r="T4" s="37">
        <v>139141</v>
      </c>
      <c r="U4" s="38">
        <v>21094</v>
      </c>
      <c r="V4" s="39">
        <f t="shared" ref="V4" si="6">U4/T4*100</f>
        <v>15.160161275253161</v>
      </c>
      <c r="W4" s="37">
        <v>156823</v>
      </c>
      <c r="X4" s="38">
        <v>23965</v>
      </c>
      <c r="Y4" s="39">
        <f t="shared" ref="Y4" si="7">X4/W4*100</f>
        <v>15.281559465129476</v>
      </c>
      <c r="Z4" s="37">
        <v>173012</v>
      </c>
      <c r="AA4" s="38">
        <v>27549</v>
      </c>
      <c r="AB4" s="39">
        <f t="shared" ref="AB4" si="8">AA4/Z4*100</f>
        <v>15.923172959101104</v>
      </c>
      <c r="AC4" s="38">
        <v>181346</v>
      </c>
      <c r="AD4" s="38">
        <v>29924</v>
      </c>
      <c r="AE4" s="39">
        <f t="shared" ref="AE4" si="9">AD4/AC4*100</f>
        <v>16.501053235251952</v>
      </c>
      <c r="AF4" s="2"/>
      <c r="AG4" s="2"/>
      <c r="AH4" s="40"/>
      <c r="AI4" s="40"/>
      <c r="AJ4" s="41"/>
      <c r="AK4" s="42"/>
      <c r="AL4" s="41"/>
      <c r="AM4" s="42"/>
      <c r="AN4" s="41"/>
      <c r="AO4" s="42"/>
      <c r="AP4" s="41"/>
      <c r="AQ4" s="42"/>
    </row>
    <row r="5" spans="1:43" ht="20.25" customHeight="1">
      <c r="A5" s="33" t="s">
        <v>120</v>
      </c>
      <c r="B5" s="37">
        <v>0</v>
      </c>
      <c r="C5" s="38">
        <v>0</v>
      </c>
      <c r="D5" s="38">
        <v>0</v>
      </c>
      <c r="E5" s="37">
        <v>0</v>
      </c>
      <c r="F5" s="38">
        <v>0</v>
      </c>
      <c r="G5" s="38">
        <v>0</v>
      </c>
      <c r="H5" s="37">
        <v>1</v>
      </c>
      <c r="I5" s="38">
        <v>0</v>
      </c>
      <c r="J5" s="39">
        <f>I5/H5*100</f>
        <v>0</v>
      </c>
      <c r="K5" s="37">
        <v>0</v>
      </c>
      <c r="L5" s="38">
        <v>0</v>
      </c>
      <c r="M5" s="38">
        <v>0</v>
      </c>
      <c r="N5" s="37">
        <v>0</v>
      </c>
      <c r="O5" s="38">
        <v>0</v>
      </c>
      <c r="P5" s="38">
        <v>0</v>
      </c>
      <c r="Q5" s="37">
        <v>1</v>
      </c>
      <c r="R5" s="38">
        <v>0</v>
      </c>
      <c r="S5" s="39">
        <f>R5/Q5*100</f>
        <v>0</v>
      </c>
      <c r="T5" s="37">
        <v>0</v>
      </c>
      <c r="U5" s="38">
        <v>0</v>
      </c>
      <c r="V5" s="38">
        <v>0</v>
      </c>
      <c r="W5" s="37">
        <v>3</v>
      </c>
      <c r="X5" s="38">
        <v>1</v>
      </c>
      <c r="Y5" s="39">
        <f>X5/W5*100</f>
        <v>33.333333333333329</v>
      </c>
      <c r="Z5" s="37">
        <v>1</v>
      </c>
      <c r="AA5" s="38">
        <v>1</v>
      </c>
      <c r="AB5" s="39">
        <f>AA5/Z5*100</f>
        <v>100</v>
      </c>
      <c r="AC5" s="38">
        <v>1</v>
      </c>
      <c r="AD5" s="38">
        <v>1</v>
      </c>
      <c r="AE5" s="39">
        <f t="shared" ref="AE5:AE36" si="10">AD5/AC5*100</f>
        <v>100</v>
      </c>
      <c r="AF5" s="2"/>
      <c r="AG5" s="2"/>
      <c r="AH5" s="2"/>
      <c r="AI5" s="2"/>
      <c r="AJ5" s="43"/>
      <c r="AK5" s="44"/>
    </row>
    <row r="6" spans="1:43" ht="20.25" customHeight="1">
      <c r="A6" s="33" t="s">
        <v>118</v>
      </c>
      <c r="B6" s="37">
        <v>1</v>
      </c>
      <c r="C6" s="37">
        <v>0</v>
      </c>
      <c r="D6" s="39">
        <f t="shared" ref="D6:D11" si="11">C6/B6*100</f>
        <v>0</v>
      </c>
      <c r="E6" s="37">
        <v>4</v>
      </c>
      <c r="F6" s="38">
        <v>1</v>
      </c>
      <c r="G6" s="39">
        <f t="shared" ref="G6:G11" si="12">F6/E6*100</f>
        <v>25</v>
      </c>
      <c r="H6" s="37">
        <v>4</v>
      </c>
      <c r="I6" s="38">
        <v>0</v>
      </c>
      <c r="J6" s="39">
        <f>I6/H6*100</f>
        <v>0</v>
      </c>
      <c r="K6" s="37">
        <v>14</v>
      </c>
      <c r="L6" s="38">
        <v>9</v>
      </c>
      <c r="M6" s="39">
        <f t="shared" ref="M6:M11" si="13">L6/K6*100</f>
        <v>64.285714285714292</v>
      </c>
      <c r="N6" s="37">
        <v>4</v>
      </c>
      <c r="O6" s="38">
        <v>1</v>
      </c>
      <c r="P6" s="39">
        <f>O6/N6*100</f>
        <v>25</v>
      </c>
      <c r="Q6" s="37">
        <v>4</v>
      </c>
      <c r="R6" s="38">
        <v>1</v>
      </c>
      <c r="S6" s="39">
        <f>R6/Q6*100</f>
        <v>25</v>
      </c>
      <c r="T6" s="37">
        <v>5</v>
      </c>
      <c r="U6" s="38">
        <v>0</v>
      </c>
      <c r="V6" s="38">
        <v>0</v>
      </c>
      <c r="W6" s="37">
        <v>3</v>
      </c>
      <c r="X6" s="38">
        <v>0</v>
      </c>
      <c r="Y6" s="38">
        <v>0</v>
      </c>
      <c r="Z6" s="37">
        <v>2</v>
      </c>
      <c r="AA6" s="38">
        <v>2</v>
      </c>
      <c r="AB6" s="39">
        <f>AA6/Z6*100</f>
        <v>100</v>
      </c>
      <c r="AC6" s="38">
        <v>3</v>
      </c>
      <c r="AD6" s="38">
        <v>2</v>
      </c>
      <c r="AE6" s="39">
        <f t="shared" si="10"/>
        <v>66.666666666666657</v>
      </c>
      <c r="AF6" s="2"/>
      <c r="AG6" s="2"/>
      <c r="AH6" s="2"/>
      <c r="AI6" s="2"/>
      <c r="AJ6" s="2"/>
      <c r="AK6" s="2"/>
      <c r="AL6" s="2"/>
      <c r="AM6" s="2"/>
      <c r="AN6" s="2"/>
      <c r="AO6" s="2"/>
      <c r="AP6" s="2"/>
      <c r="AQ6" s="2"/>
    </row>
    <row r="7" spans="1:43" ht="15.75">
      <c r="A7" s="33" t="s">
        <v>117</v>
      </c>
      <c r="B7" s="37">
        <v>41</v>
      </c>
      <c r="C7" s="38">
        <v>8</v>
      </c>
      <c r="D7" s="39">
        <f t="shared" si="11"/>
        <v>19.512195121951219</v>
      </c>
      <c r="E7" s="37">
        <v>13</v>
      </c>
      <c r="F7" s="38">
        <v>1</v>
      </c>
      <c r="G7" s="39">
        <f t="shared" si="12"/>
        <v>7.6923076923076925</v>
      </c>
      <c r="H7" s="37">
        <v>18</v>
      </c>
      <c r="I7" s="37">
        <v>0</v>
      </c>
      <c r="J7" s="37">
        <v>0</v>
      </c>
      <c r="K7" s="37">
        <v>117</v>
      </c>
      <c r="L7" s="38">
        <v>12</v>
      </c>
      <c r="M7" s="39">
        <f t="shared" si="13"/>
        <v>10.256410256410255</v>
      </c>
      <c r="N7" s="37">
        <v>23</v>
      </c>
      <c r="O7" s="38">
        <v>4</v>
      </c>
      <c r="P7" s="39">
        <f>O7/N7*100</f>
        <v>17.391304347826086</v>
      </c>
      <c r="Q7" s="37">
        <v>36</v>
      </c>
      <c r="R7" s="38">
        <v>0</v>
      </c>
      <c r="S7" s="38">
        <v>0</v>
      </c>
      <c r="T7" s="37">
        <v>32</v>
      </c>
      <c r="U7" s="38">
        <v>6</v>
      </c>
      <c r="V7" s="39">
        <f>U7/T7*100</f>
        <v>18.75</v>
      </c>
      <c r="W7" s="37">
        <v>30</v>
      </c>
      <c r="X7" s="38">
        <v>3</v>
      </c>
      <c r="Y7" s="39">
        <f>X7/W7*100</f>
        <v>10</v>
      </c>
      <c r="Z7" s="37">
        <v>3</v>
      </c>
      <c r="AA7" s="38">
        <v>0</v>
      </c>
      <c r="AB7" s="38">
        <v>0</v>
      </c>
      <c r="AC7" s="38">
        <v>8</v>
      </c>
      <c r="AD7" s="38">
        <v>5</v>
      </c>
      <c r="AE7" s="39">
        <f t="shared" si="10"/>
        <v>62.5</v>
      </c>
      <c r="AF7" s="2"/>
      <c r="AG7" s="2"/>
      <c r="AH7" s="2"/>
      <c r="AI7" s="2"/>
      <c r="AJ7" s="2"/>
      <c r="AK7" s="2"/>
      <c r="AL7" s="2"/>
      <c r="AM7" s="2"/>
      <c r="AN7" s="2"/>
      <c r="AO7" s="2"/>
      <c r="AP7" s="2"/>
      <c r="AQ7" s="2"/>
    </row>
    <row r="8" spans="1:43" ht="20.25" customHeight="1">
      <c r="A8" s="33" t="s">
        <v>106</v>
      </c>
      <c r="B8" s="37">
        <v>12</v>
      </c>
      <c r="C8" s="38">
        <v>5</v>
      </c>
      <c r="D8" s="39">
        <f t="shared" si="11"/>
        <v>41.666666666666671</v>
      </c>
      <c r="E8" s="37">
        <v>16</v>
      </c>
      <c r="F8" s="38">
        <v>4</v>
      </c>
      <c r="G8" s="39">
        <f t="shared" si="12"/>
        <v>25</v>
      </c>
      <c r="H8" s="37">
        <v>35</v>
      </c>
      <c r="I8" s="38">
        <v>14</v>
      </c>
      <c r="J8" s="39">
        <f t="shared" ref="J8:J13" si="14">I8/H8*100</f>
        <v>40</v>
      </c>
      <c r="K8" s="37">
        <v>16</v>
      </c>
      <c r="L8" s="38">
        <v>4</v>
      </c>
      <c r="M8" s="39">
        <f t="shared" si="13"/>
        <v>25</v>
      </c>
      <c r="N8" s="37">
        <v>25</v>
      </c>
      <c r="O8" s="38">
        <v>3</v>
      </c>
      <c r="P8" s="39">
        <f>O8/N8*100</f>
        <v>12</v>
      </c>
      <c r="Q8" s="37">
        <v>38</v>
      </c>
      <c r="R8" s="38">
        <v>7</v>
      </c>
      <c r="S8" s="39">
        <f>R8/Q8*100</f>
        <v>18.421052631578945</v>
      </c>
      <c r="T8" s="37">
        <v>16</v>
      </c>
      <c r="U8" s="38">
        <v>3</v>
      </c>
      <c r="V8" s="39">
        <f>U8/T8*100</f>
        <v>18.75</v>
      </c>
      <c r="W8" s="37">
        <v>28</v>
      </c>
      <c r="X8" s="38">
        <v>6</v>
      </c>
      <c r="Y8" s="39">
        <f>X8/W8*100</f>
        <v>21.428571428571427</v>
      </c>
      <c r="Z8" s="37">
        <v>10</v>
      </c>
      <c r="AA8" s="38">
        <v>1</v>
      </c>
      <c r="AB8" s="39">
        <f>AA8/Z8*100</f>
        <v>10</v>
      </c>
      <c r="AC8" s="38">
        <v>9</v>
      </c>
      <c r="AD8" s="38">
        <v>5</v>
      </c>
      <c r="AE8" s="39">
        <f t="shared" si="10"/>
        <v>55.555555555555557</v>
      </c>
      <c r="AF8" s="2"/>
      <c r="AG8" s="2"/>
      <c r="AH8" s="2"/>
      <c r="AI8" s="2"/>
      <c r="AJ8" s="2"/>
      <c r="AK8" s="2"/>
      <c r="AL8" s="2"/>
      <c r="AM8" s="2"/>
      <c r="AN8" s="2"/>
      <c r="AO8" s="2"/>
      <c r="AP8" s="2"/>
      <c r="AQ8" s="2"/>
    </row>
    <row r="9" spans="1:43" ht="20.25" customHeight="1">
      <c r="A9" s="33" t="s">
        <v>29</v>
      </c>
      <c r="B9" s="37">
        <v>877</v>
      </c>
      <c r="C9" s="38">
        <v>482</v>
      </c>
      <c r="D9" s="39">
        <f t="shared" si="11"/>
        <v>54.960091220068421</v>
      </c>
      <c r="E9" s="37">
        <v>712</v>
      </c>
      <c r="F9" s="38">
        <v>376</v>
      </c>
      <c r="G9" s="39">
        <f t="shared" si="12"/>
        <v>52.80898876404494</v>
      </c>
      <c r="H9" s="37">
        <v>754</v>
      </c>
      <c r="I9" s="38">
        <v>386</v>
      </c>
      <c r="J9" s="39">
        <f t="shared" si="14"/>
        <v>51.193633952254643</v>
      </c>
      <c r="K9" s="37">
        <v>606</v>
      </c>
      <c r="L9" s="38">
        <v>294</v>
      </c>
      <c r="M9" s="39">
        <f t="shared" si="13"/>
        <v>48.514851485148512</v>
      </c>
      <c r="N9" s="37">
        <v>563</v>
      </c>
      <c r="O9" s="38">
        <v>284</v>
      </c>
      <c r="P9" s="39">
        <f>O9/N9*100</f>
        <v>50.444049733570161</v>
      </c>
      <c r="Q9" s="37">
        <v>927</v>
      </c>
      <c r="R9" s="38">
        <v>472</v>
      </c>
      <c r="S9" s="39">
        <f>R9/Q9*100</f>
        <v>50.916936353829556</v>
      </c>
      <c r="T9" s="37">
        <v>824</v>
      </c>
      <c r="U9" s="38">
        <v>394</v>
      </c>
      <c r="V9" s="39">
        <f>U9/T9*100</f>
        <v>47.815533980582522</v>
      </c>
      <c r="W9" s="37">
        <v>767</v>
      </c>
      <c r="X9" s="38">
        <v>420</v>
      </c>
      <c r="Y9" s="39">
        <f>X9/W9*100</f>
        <v>54.758800521512384</v>
      </c>
      <c r="Z9" s="37">
        <v>670</v>
      </c>
      <c r="AA9" s="38">
        <v>373</v>
      </c>
      <c r="AB9" s="39">
        <f>AA9/Z9*100</f>
        <v>55.671641791044777</v>
      </c>
      <c r="AC9" s="38">
        <v>558</v>
      </c>
      <c r="AD9" s="38">
        <v>301</v>
      </c>
      <c r="AE9" s="39">
        <f t="shared" si="10"/>
        <v>53.942652329749109</v>
      </c>
      <c r="AF9" s="2"/>
      <c r="AG9" s="2"/>
      <c r="AH9" s="2"/>
      <c r="AI9" s="2"/>
      <c r="AJ9" s="2"/>
      <c r="AK9" s="2"/>
      <c r="AL9" s="2"/>
      <c r="AM9" s="2"/>
      <c r="AN9" s="2"/>
      <c r="AO9" s="2"/>
      <c r="AP9" s="2"/>
      <c r="AQ9" s="2"/>
    </row>
    <row r="10" spans="1:43" ht="20.25" customHeight="1">
      <c r="A10" s="33" t="s">
        <v>99</v>
      </c>
      <c r="B10" s="37">
        <v>319</v>
      </c>
      <c r="C10" s="38">
        <v>169</v>
      </c>
      <c r="D10" s="39">
        <f t="shared" si="11"/>
        <v>52.978056426332287</v>
      </c>
      <c r="E10" s="37">
        <v>327</v>
      </c>
      <c r="F10" s="38">
        <v>182</v>
      </c>
      <c r="G10" s="39">
        <f t="shared" si="12"/>
        <v>55.657492354740057</v>
      </c>
      <c r="H10" s="37">
        <v>347</v>
      </c>
      <c r="I10" s="38">
        <v>187</v>
      </c>
      <c r="J10" s="39">
        <f t="shared" si="14"/>
        <v>53.89048991354467</v>
      </c>
      <c r="K10" s="37">
        <v>342</v>
      </c>
      <c r="L10" s="38">
        <v>171</v>
      </c>
      <c r="M10" s="39">
        <f t="shared" si="13"/>
        <v>50</v>
      </c>
      <c r="N10" s="37">
        <v>329</v>
      </c>
      <c r="O10" s="38">
        <v>170</v>
      </c>
      <c r="P10" s="39">
        <f>O10/N10*100</f>
        <v>51.671732522796354</v>
      </c>
      <c r="Q10" s="37">
        <v>135</v>
      </c>
      <c r="R10" s="38">
        <v>69</v>
      </c>
      <c r="S10" s="39">
        <f>R10/Q10*100</f>
        <v>51.111111111111107</v>
      </c>
      <c r="T10" s="37">
        <v>6</v>
      </c>
      <c r="U10" s="38">
        <v>1</v>
      </c>
      <c r="V10" s="39">
        <f>U10/T10*100</f>
        <v>16.666666666666664</v>
      </c>
      <c r="W10" s="37">
        <v>15</v>
      </c>
      <c r="X10" s="38">
        <v>6</v>
      </c>
      <c r="Y10" s="39">
        <f>X10/W10*100</f>
        <v>40</v>
      </c>
      <c r="Z10" s="37">
        <v>16</v>
      </c>
      <c r="AA10" s="38">
        <v>5</v>
      </c>
      <c r="AB10" s="39">
        <f>AA10/Z10*100</f>
        <v>31.25</v>
      </c>
      <c r="AC10" s="38">
        <v>10</v>
      </c>
      <c r="AD10" s="38">
        <v>5</v>
      </c>
      <c r="AE10" s="39">
        <f t="shared" si="10"/>
        <v>50</v>
      </c>
      <c r="AF10" s="2"/>
      <c r="AG10" s="2"/>
      <c r="AH10" s="2"/>
      <c r="AI10" s="2"/>
      <c r="AJ10" s="2"/>
      <c r="AK10" s="2"/>
      <c r="AL10" s="2"/>
      <c r="AM10" s="2"/>
      <c r="AN10" s="2"/>
      <c r="AO10" s="2"/>
      <c r="AP10" s="2"/>
      <c r="AQ10" s="2"/>
    </row>
    <row r="11" spans="1:43" s="203" customFormat="1" ht="20.25" customHeight="1">
      <c r="A11" s="33" t="s">
        <v>121</v>
      </c>
      <c r="B11" s="37">
        <v>3</v>
      </c>
      <c r="C11" s="38">
        <v>1</v>
      </c>
      <c r="D11" s="39">
        <f t="shared" si="11"/>
        <v>33.333333333333329</v>
      </c>
      <c r="E11" s="37">
        <v>6</v>
      </c>
      <c r="F11" s="38">
        <v>0</v>
      </c>
      <c r="G11" s="39">
        <f t="shared" si="12"/>
        <v>0</v>
      </c>
      <c r="H11" s="37">
        <v>5</v>
      </c>
      <c r="I11" s="38">
        <v>1</v>
      </c>
      <c r="J11" s="39">
        <f t="shared" si="14"/>
        <v>20</v>
      </c>
      <c r="K11" s="37">
        <v>7</v>
      </c>
      <c r="L11" s="38">
        <v>3</v>
      </c>
      <c r="M11" s="39">
        <f t="shared" si="13"/>
        <v>42.857142857142854</v>
      </c>
      <c r="N11" s="37">
        <v>1</v>
      </c>
      <c r="O11" s="38">
        <v>0</v>
      </c>
      <c r="P11" s="38">
        <v>0</v>
      </c>
      <c r="Q11" s="37">
        <v>5</v>
      </c>
      <c r="R11" s="38">
        <v>2</v>
      </c>
      <c r="S11" s="39">
        <f>R11/Q11*100</f>
        <v>40</v>
      </c>
      <c r="T11" s="37">
        <v>7</v>
      </c>
      <c r="U11" s="38">
        <v>2</v>
      </c>
      <c r="V11" s="39">
        <f>U11/T11*100</f>
        <v>28.571428571428569</v>
      </c>
      <c r="W11" s="37">
        <v>2</v>
      </c>
      <c r="X11" s="38">
        <v>0</v>
      </c>
      <c r="Y11" s="38">
        <v>0</v>
      </c>
      <c r="Z11" s="37">
        <v>1</v>
      </c>
      <c r="AA11" s="38">
        <v>1</v>
      </c>
      <c r="AB11" s="39">
        <f>AA11/Z11*100</f>
        <v>100</v>
      </c>
      <c r="AC11" s="38">
        <v>2</v>
      </c>
      <c r="AD11" s="38">
        <v>1</v>
      </c>
      <c r="AE11" s="39">
        <f t="shared" si="10"/>
        <v>50</v>
      </c>
      <c r="AF11" s="171"/>
      <c r="AG11" s="171"/>
      <c r="AH11" s="171"/>
      <c r="AI11" s="171"/>
      <c r="AJ11" s="171"/>
      <c r="AK11" s="171"/>
      <c r="AL11" s="171"/>
      <c r="AM11" s="171"/>
      <c r="AN11" s="171"/>
      <c r="AO11" s="171"/>
      <c r="AP11" s="171"/>
      <c r="AQ11" s="171"/>
    </row>
    <row r="12" spans="1:43" s="203" customFormat="1" ht="20.25" customHeight="1">
      <c r="A12" s="33" t="s">
        <v>131</v>
      </c>
      <c r="B12" s="38">
        <v>0</v>
      </c>
      <c r="C12" s="38">
        <v>0</v>
      </c>
      <c r="D12" s="38">
        <v>0</v>
      </c>
      <c r="E12" s="37">
        <v>0</v>
      </c>
      <c r="F12" s="38">
        <v>0</v>
      </c>
      <c r="G12" s="38">
        <v>0</v>
      </c>
      <c r="H12" s="37">
        <v>1</v>
      </c>
      <c r="I12" s="38">
        <v>0</v>
      </c>
      <c r="J12" s="39">
        <f t="shared" si="14"/>
        <v>0</v>
      </c>
      <c r="K12" s="37">
        <v>0</v>
      </c>
      <c r="L12" s="38">
        <v>0</v>
      </c>
      <c r="M12" s="38">
        <v>0</v>
      </c>
      <c r="N12" s="37">
        <v>0</v>
      </c>
      <c r="O12" s="38">
        <v>0</v>
      </c>
      <c r="P12" s="38">
        <v>0</v>
      </c>
      <c r="Q12" s="37">
        <v>0</v>
      </c>
      <c r="R12" s="38">
        <v>0</v>
      </c>
      <c r="S12" s="38">
        <v>0</v>
      </c>
      <c r="T12" s="37">
        <v>0</v>
      </c>
      <c r="U12" s="38">
        <v>0</v>
      </c>
      <c r="V12" s="38">
        <v>0</v>
      </c>
      <c r="W12" s="37">
        <v>0</v>
      </c>
      <c r="X12" s="38">
        <v>0</v>
      </c>
      <c r="Y12" s="38">
        <v>0</v>
      </c>
      <c r="Z12" s="37">
        <v>0</v>
      </c>
      <c r="AA12" s="37">
        <v>0</v>
      </c>
      <c r="AB12" s="37">
        <v>0</v>
      </c>
      <c r="AC12" s="38">
        <v>2</v>
      </c>
      <c r="AD12" s="38">
        <v>1</v>
      </c>
      <c r="AE12" s="39">
        <f t="shared" si="10"/>
        <v>50</v>
      </c>
      <c r="AF12" s="171"/>
      <c r="AG12" s="171"/>
      <c r="AH12" s="171"/>
      <c r="AI12" s="171"/>
      <c r="AJ12" s="171"/>
      <c r="AK12" s="171"/>
      <c r="AL12" s="171"/>
      <c r="AM12" s="171"/>
      <c r="AN12" s="171"/>
      <c r="AO12" s="171"/>
      <c r="AP12" s="171"/>
      <c r="AQ12" s="171"/>
    </row>
    <row r="13" spans="1:43" ht="20.25" customHeight="1">
      <c r="A13" s="173" t="s">
        <v>75</v>
      </c>
      <c r="B13" s="174">
        <v>537</v>
      </c>
      <c r="C13" s="175">
        <v>232</v>
      </c>
      <c r="D13" s="176">
        <f t="shared" ref="D13:D33" si="15">C13/B13*100</f>
        <v>43.202979515828673</v>
      </c>
      <c r="E13" s="174">
        <v>295</v>
      </c>
      <c r="F13" s="175">
        <v>114</v>
      </c>
      <c r="G13" s="176">
        <f>F13/E13*100</f>
        <v>38.644067796610173</v>
      </c>
      <c r="H13" s="174">
        <v>176</v>
      </c>
      <c r="I13" s="175">
        <v>68</v>
      </c>
      <c r="J13" s="176">
        <f t="shared" si="14"/>
        <v>38.636363636363633</v>
      </c>
      <c r="K13" s="174">
        <v>45</v>
      </c>
      <c r="L13" s="175">
        <v>25</v>
      </c>
      <c r="M13" s="176">
        <f t="shared" ref="M13:M33" si="16">L13/K13*100</f>
        <v>55.555555555555557</v>
      </c>
      <c r="N13" s="174">
        <v>397</v>
      </c>
      <c r="O13" s="175">
        <v>197</v>
      </c>
      <c r="P13" s="176">
        <f>O13/N13*100</f>
        <v>49.622166246851386</v>
      </c>
      <c r="Q13" s="174">
        <v>332</v>
      </c>
      <c r="R13" s="175">
        <v>127</v>
      </c>
      <c r="S13" s="176">
        <f>R13/Q13*100</f>
        <v>38.253012048192772</v>
      </c>
      <c r="T13" s="174">
        <v>85</v>
      </c>
      <c r="U13" s="175">
        <v>24</v>
      </c>
      <c r="V13" s="176">
        <f>U13/T13*100</f>
        <v>28.235294117647058</v>
      </c>
      <c r="W13" s="174">
        <v>9</v>
      </c>
      <c r="X13" s="175">
        <v>2</v>
      </c>
      <c r="Y13" s="176">
        <f>X13/W13*100</f>
        <v>22.222222222222221</v>
      </c>
      <c r="Z13" s="174">
        <v>265</v>
      </c>
      <c r="AA13" s="175">
        <v>122</v>
      </c>
      <c r="AB13" s="176">
        <f>AA13/Z13*100</f>
        <v>46.037735849056602</v>
      </c>
      <c r="AC13" s="38">
        <v>236</v>
      </c>
      <c r="AD13" s="38">
        <v>102</v>
      </c>
      <c r="AE13" s="176">
        <f t="shared" si="10"/>
        <v>43.220338983050851</v>
      </c>
      <c r="AF13" s="2"/>
      <c r="AG13" s="2"/>
      <c r="AH13" s="2"/>
      <c r="AI13" s="2"/>
      <c r="AJ13" s="2"/>
      <c r="AK13" s="2"/>
      <c r="AL13" s="2"/>
      <c r="AM13" s="2"/>
      <c r="AN13" s="2"/>
      <c r="AO13" s="2"/>
      <c r="AP13" s="2"/>
      <c r="AQ13" s="2"/>
    </row>
    <row r="14" spans="1:43" ht="20.25" customHeight="1">
      <c r="A14" s="33" t="s">
        <v>129</v>
      </c>
      <c r="B14" s="37">
        <v>5</v>
      </c>
      <c r="C14" s="37">
        <v>2</v>
      </c>
      <c r="D14" s="39">
        <f t="shared" si="15"/>
        <v>40</v>
      </c>
      <c r="E14" s="37">
        <v>0</v>
      </c>
      <c r="F14" s="38">
        <v>0</v>
      </c>
      <c r="G14" s="38">
        <v>0</v>
      </c>
      <c r="H14" s="37">
        <v>0</v>
      </c>
      <c r="I14" s="38">
        <v>0</v>
      </c>
      <c r="J14" s="38">
        <v>0</v>
      </c>
      <c r="K14" s="37">
        <v>6</v>
      </c>
      <c r="L14" s="38">
        <v>3</v>
      </c>
      <c r="M14" s="39">
        <f t="shared" si="16"/>
        <v>50</v>
      </c>
      <c r="N14" s="37">
        <v>0</v>
      </c>
      <c r="O14" s="38">
        <v>0</v>
      </c>
      <c r="P14" s="38">
        <v>0</v>
      </c>
      <c r="Q14" s="37">
        <v>0</v>
      </c>
      <c r="R14" s="38">
        <v>0</v>
      </c>
      <c r="S14" s="38">
        <v>0</v>
      </c>
      <c r="T14" s="37">
        <v>0</v>
      </c>
      <c r="U14" s="38">
        <v>0</v>
      </c>
      <c r="V14" s="38">
        <v>0</v>
      </c>
      <c r="W14" s="37">
        <v>0</v>
      </c>
      <c r="X14" s="38">
        <v>0</v>
      </c>
      <c r="Y14" s="38">
        <v>0</v>
      </c>
      <c r="Z14" s="37">
        <v>0</v>
      </c>
      <c r="AA14" s="37">
        <v>0</v>
      </c>
      <c r="AB14" s="37">
        <v>0</v>
      </c>
      <c r="AC14" s="38">
        <v>7</v>
      </c>
      <c r="AD14" s="38">
        <v>3</v>
      </c>
      <c r="AE14" s="39">
        <f t="shared" si="10"/>
        <v>42.857142857142854</v>
      </c>
      <c r="AF14" s="2"/>
      <c r="AG14" s="2"/>
      <c r="AH14" s="2"/>
      <c r="AI14" s="2"/>
      <c r="AJ14" s="2"/>
      <c r="AK14" s="2"/>
      <c r="AL14" s="2"/>
      <c r="AM14" s="2"/>
      <c r="AN14" s="2"/>
      <c r="AO14" s="2"/>
      <c r="AP14" s="2"/>
      <c r="AQ14" s="2"/>
    </row>
    <row r="15" spans="1:43" ht="20.25" customHeight="1">
      <c r="A15" s="33" t="s">
        <v>32</v>
      </c>
      <c r="B15" s="37">
        <v>235</v>
      </c>
      <c r="C15" s="38">
        <v>53</v>
      </c>
      <c r="D15" s="39">
        <f t="shared" si="15"/>
        <v>22.553191489361701</v>
      </c>
      <c r="E15" s="37">
        <v>213</v>
      </c>
      <c r="F15" s="38">
        <v>56</v>
      </c>
      <c r="G15" s="39">
        <f t="shared" ref="G15:G27" si="17">F15/E15*100</f>
        <v>26.291079812206576</v>
      </c>
      <c r="H15" s="37">
        <v>180</v>
      </c>
      <c r="I15" s="38">
        <v>36</v>
      </c>
      <c r="J15" s="39">
        <f t="shared" ref="J15:J33" si="18">I15/H15*100</f>
        <v>20</v>
      </c>
      <c r="K15" s="37">
        <v>175</v>
      </c>
      <c r="L15" s="38">
        <v>43</v>
      </c>
      <c r="M15" s="39">
        <f t="shared" si="16"/>
        <v>24.571428571428573</v>
      </c>
      <c r="N15" s="37">
        <v>161</v>
      </c>
      <c r="O15" s="38">
        <v>60</v>
      </c>
      <c r="P15" s="39">
        <f t="shared" ref="P15:P27" si="19">O15/N15*100</f>
        <v>37.267080745341616</v>
      </c>
      <c r="Q15" s="37">
        <v>161</v>
      </c>
      <c r="R15" s="38">
        <v>73</v>
      </c>
      <c r="S15" s="39">
        <f t="shared" ref="S15:S54" si="20">R15/Q15*100</f>
        <v>45.341614906832298</v>
      </c>
      <c r="T15" s="37">
        <v>134</v>
      </c>
      <c r="U15" s="38">
        <v>53</v>
      </c>
      <c r="V15" s="39">
        <f t="shared" ref="V15:V27" si="21">U15/T15*100</f>
        <v>39.552238805970148</v>
      </c>
      <c r="W15" s="37">
        <v>164</v>
      </c>
      <c r="X15" s="38">
        <v>55</v>
      </c>
      <c r="Y15" s="39">
        <f t="shared" ref="Y15:Y33" si="22">X15/W15*100</f>
        <v>33.536585365853661</v>
      </c>
      <c r="Z15" s="37">
        <v>147</v>
      </c>
      <c r="AA15" s="38">
        <v>52</v>
      </c>
      <c r="AB15" s="39">
        <f t="shared" ref="AB15:AB27" si="23">AA15/Z15*100</f>
        <v>35.374149659863946</v>
      </c>
      <c r="AC15" s="38">
        <v>135</v>
      </c>
      <c r="AD15" s="38">
        <v>56</v>
      </c>
      <c r="AE15" s="39">
        <f t="shared" si="10"/>
        <v>41.481481481481481</v>
      </c>
      <c r="AF15" s="2"/>
      <c r="AG15" s="2"/>
      <c r="AH15" s="2"/>
      <c r="AI15" s="2"/>
      <c r="AJ15" s="2"/>
      <c r="AK15" s="2"/>
      <c r="AL15" s="2"/>
      <c r="AM15" s="2"/>
      <c r="AN15" s="2"/>
      <c r="AO15" s="2"/>
      <c r="AP15" s="2"/>
      <c r="AQ15" s="2"/>
    </row>
    <row r="16" spans="1:43" ht="20.25" customHeight="1">
      <c r="A16" s="33" t="s">
        <v>103</v>
      </c>
      <c r="B16" s="37">
        <v>16</v>
      </c>
      <c r="C16" s="38">
        <v>11</v>
      </c>
      <c r="D16" s="39">
        <f t="shared" si="15"/>
        <v>68.75</v>
      </c>
      <c r="E16" s="37">
        <v>16</v>
      </c>
      <c r="F16" s="38">
        <v>10</v>
      </c>
      <c r="G16" s="39">
        <f t="shared" si="17"/>
        <v>62.5</v>
      </c>
      <c r="H16" s="37">
        <v>19</v>
      </c>
      <c r="I16" s="38">
        <v>11</v>
      </c>
      <c r="J16" s="39">
        <f t="shared" si="18"/>
        <v>57.894736842105267</v>
      </c>
      <c r="K16" s="37">
        <v>21</v>
      </c>
      <c r="L16" s="38">
        <v>12</v>
      </c>
      <c r="M16" s="39">
        <f t="shared" si="16"/>
        <v>57.142857142857139</v>
      </c>
      <c r="N16" s="37">
        <v>14</v>
      </c>
      <c r="O16" s="38">
        <v>10</v>
      </c>
      <c r="P16" s="39">
        <f t="shared" si="19"/>
        <v>71.428571428571431</v>
      </c>
      <c r="Q16" s="37">
        <v>13</v>
      </c>
      <c r="R16" s="38">
        <v>6</v>
      </c>
      <c r="S16" s="39">
        <f t="shared" si="20"/>
        <v>46.153846153846153</v>
      </c>
      <c r="T16" s="37">
        <v>3</v>
      </c>
      <c r="U16" s="38">
        <v>3</v>
      </c>
      <c r="V16" s="39">
        <f t="shared" si="21"/>
        <v>100</v>
      </c>
      <c r="W16" s="37">
        <v>8</v>
      </c>
      <c r="X16" s="38">
        <v>5</v>
      </c>
      <c r="Y16" s="39">
        <f t="shared" si="22"/>
        <v>62.5</v>
      </c>
      <c r="Z16" s="37">
        <v>12</v>
      </c>
      <c r="AA16" s="38">
        <v>7</v>
      </c>
      <c r="AB16" s="39">
        <f t="shared" si="23"/>
        <v>58.333333333333336</v>
      </c>
      <c r="AC16" s="38">
        <v>15</v>
      </c>
      <c r="AD16" s="38">
        <v>6</v>
      </c>
      <c r="AE16" s="39">
        <f t="shared" si="10"/>
        <v>40</v>
      </c>
      <c r="AF16" s="2"/>
      <c r="AG16" s="2"/>
      <c r="AH16" s="2"/>
      <c r="AI16" s="2"/>
      <c r="AJ16" s="2"/>
      <c r="AK16" s="2"/>
      <c r="AL16" s="2"/>
      <c r="AM16" s="2"/>
      <c r="AN16" s="2"/>
      <c r="AO16" s="2"/>
      <c r="AP16" s="2"/>
      <c r="AQ16" s="2"/>
    </row>
    <row r="17" spans="1:43" ht="20.25" customHeight="1">
      <c r="A17" s="33" t="s">
        <v>33</v>
      </c>
      <c r="B17" s="37">
        <v>211</v>
      </c>
      <c r="C17" s="38">
        <v>96</v>
      </c>
      <c r="D17" s="39">
        <f t="shared" si="15"/>
        <v>45.497630331753555</v>
      </c>
      <c r="E17" s="37">
        <v>239</v>
      </c>
      <c r="F17" s="38">
        <v>82</v>
      </c>
      <c r="G17" s="39">
        <f t="shared" si="17"/>
        <v>34.309623430962347</v>
      </c>
      <c r="H17" s="37">
        <v>187</v>
      </c>
      <c r="I17" s="38">
        <v>68</v>
      </c>
      <c r="J17" s="39">
        <f t="shared" si="18"/>
        <v>36.363636363636367</v>
      </c>
      <c r="K17" s="37">
        <v>198</v>
      </c>
      <c r="L17" s="38">
        <v>61</v>
      </c>
      <c r="M17" s="39">
        <f t="shared" si="16"/>
        <v>30.808080808080806</v>
      </c>
      <c r="N17" s="37">
        <v>209</v>
      </c>
      <c r="O17" s="38">
        <v>74</v>
      </c>
      <c r="P17" s="39">
        <f t="shared" si="19"/>
        <v>35.406698564593306</v>
      </c>
      <c r="Q17" s="37">
        <v>343</v>
      </c>
      <c r="R17" s="38">
        <v>157</v>
      </c>
      <c r="S17" s="39">
        <f t="shared" si="20"/>
        <v>45.772594752186592</v>
      </c>
      <c r="T17" s="37">
        <v>420</v>
      </c>
      <c r="U17" s="38">
        <v>161</v>
      </c>
      <c r="V17" s="39">
        <f t="shared" si="21"/>
        <v>38.333333333333336</v>
      </c>
      <c r="W17" s="37">
        <v>350</v>
      </c>
      <c r="X17" s="38">
        <v>134</v>
      </c>
      <c r="Y17" s="39">
        <f t="shared" si="22"/>
        <v>38.285714285714285</v>
      </c>
      <c r="Z17" s="37">
        <v>452</v>
      </c>
      <c r="AA17" s="38">
        <v>158</v>
      </c>
      <c r="AB17" s="39">
        <f t="shared" si="23"/>
        <v>34.955752212389378</v>
      </c>
      <c r="AC17" s="38">
        <v>409</v>
      </c>
      <c r="AD17" s="38">
        <v>159</v>
      </c>
      <c r="AE17" s="39">
        <f t="shared" si="10"/>
        <v>38.875305623471881</v>
      </c>
      <c r="AF17" s="2"/>
      <c r="AG17" s="2"/>
      <c r="AH17" s="2"/>
      <c r="AI17" s="2"/>
      <c r="AJ17" s="2"/>
      <c r="AK17" s="2"/>
      <c r="AL17" s="2"/>
      <c r="AM17" s="2"/>
      <c r="AN17" s="2"/>
      <c r="AO17" s="2"/>
      <c r="AP17" s="2"/>
      <c r="AQ17" s="2"/>
    </row>
    <row r="18" spans="1:43" ht="20.25" customHeight="1">
      <c r="A18" s="33" t="s">
        <v>34</v>
      </c>
      <c r="B18" s="37">
        <v>373</v>
      </c>
      <c r="C18" s="38">
        <v>107</v>
      </c>
      <c r="D18" s="39">
        <f t="shared" si="15"/>
        <v>28.686327077747993</v>
      </c>
      <c r="E18" s="37">
        <v>377</v>
      </c>
      <c r="F18" s="38">
        <v>112</v>
      </c>
      <c r="G18" s="39">
        <f t="shared" si="17"/>
        <v>29.708222811671085</v>
      </c>
      <c r="H18" s="37">
        <v>342</v>
      </c>
      <c r="I18" s="38">
        <v>99</v>
      </c>
      <c r="J18" s="39">
        <f t="shared" si="18"/>
        <v>28.947368421052634</v>
      </c>
      <c r="K18" s="37">
        <v>395</v>
      </c>
      <c r="L18" s="38">
        <v>110</v>
      </c>
      <c r="M18" s="39">
        <f t="shared" si="16"/>
        <v>27.848101265822784</v>
      </c>
      <c r="N18" s="37">
        <v>329</v>
      </c>
      <c r="O18" s="38">
        <v>94</v>
      </c>
      <c r="P18" s="39">
        <f t="shared" si="19"/>
        <v>28.571428571428569</v>
      </c>
      <c r="Q18" s="37">
        <v>355</v>
      </c>
      <c r="R18" s="38">
        <v>104</v>
      </c>
      <c r="S18" s="39">
        <f t="shared" si="20"/>
        <v>29.295774647887324</v>
      </c>
      <c r="T18" s="37">
        <v>284</v>
      </c>
      <c r="U18" s="38">
        <v>81</v>
      </c>
      <c r="V18" s="39">
        <f t="shared" si="21"/>
        <v>28.52112676056338</v>
      </c>
      <c r="W18" s="37">
        <v>305</v>
      </c>
      <c r="X18" s="38">
        <v>101</v>
      </c>
      <c r="Y18" s="39">
        <f t="shared" si="22"/>
        <v>33.114754098360656</v>
      </c>
      <c r="Z18" s="37">
        <v>339</v>
      </c>
      <c r="AA18" s="38">
        <v>114</v>
      </c>
      <c r="AB18" s="39">
        <f t="shared" si="23"/>
        <v>33.628318584070797</v>
      </c>
      <c r="AC18" s="38">
        <v>313</v>
      </c>
      <c r="AD18" s="38">
        <v>119</v>
      </c>
      <c r="AE18" s="39">
        <f t="shared" si="10"/>
        <v>38.019169329073485</v>
      </c>
      <c r="AF18" s="2"/>
      <c r="AG18" s="2"/>
      <c r="AH18" s="2"/>
      <c r="AI18" s="2"/>
      <c r="AJ18" s="2"/>
      <c r="AK18" s="2"/>
      <c r="AL18" s="2"/>
      <c r="AM18" s="2"/>
      <c r="AN18" s="2"/>
      <c r="AO18" s="2"/>
      <c r="AP18" s="2"/>
      <c r="AQ18" s="2"/>
    </row>
    <row r="19" spans="1:43" ht="20.25" customHeight="1">
      <c r="A19" s="33" t="s">
        <v>40</v>
      </c>
      <c r="B19" s="37">
        <v>144</v>
      </c>
      <c r="C19" s="38">
        <v>42</v>
      </c>
      <c r="D19" s="39">
        <f t="shared" si="15"/>
        <v>29.166666666666668</v>
      </c>
      <c r="E19" s="37">
        <v>181</v>
      </c>
      <c r="F19" s="38">
        <v>67</v>
      </c>
      <c r="G19" s="39">
        <f t="shared" si="17"/>
        <v>37.016574585635361</v>
      </c>
      <c r="H19" s="37">
        <v>232</v>
      </c>
      <c r="I19" s="38">
        <v>82</v>
      </c>
      <c r="J19" s="39">
        <f t="shared" si="18"/>
        <v>35.344827586206897</v>
      </c>
      <c r="K19" s="37">
        <v>228</v>
      </c>
      <c r="L19" s="38">
        <v>84</v>
      </c>
      <c r="M19" s="39">
        <f t="shared" si="16"/>
        <v>36.84210526315789</v>
      </c>
      <c r="N19" s="37">
        <v>288</v>
      </c>
      <c r="O19" s="38">
        <v>99</v>
      </c>
      <c r="P19" s="39">
        <f t="shared" si="19"/>
        <v>34.375</v>
      </c>
      <c r="Q19" s="37">
        <v>374</v>
      </c>
      <c r="R19" s="38">
        <v>109</v>
      </c>
      <c r="S19" s="39">
        <f t="shared" si="20"/>
        <v>29.144385026737968</v>
      </c>
      <c r="T19" s="37">
        <v>409</v>
      </c>
      <c r="U19" s="38">
        <v>103</v>
      </c>
      <c r="V19" s="39">
        <f t="shared" si="21"/>
        <v>25.183374083129586</v>
      </c>
      <c r="W19" s="37">
        <v>404</v>
      </c>
      <c r="X19" s="38">
        <v>125</v>
      </c>
      <c r="Y19" s="39">
        <f t="shared" si="22"/>
        <v>30.940594059405939</v>
      </c>
      <c r="Z19" s="37">
        <v>281</v>
      </c>
      <c r="AA19" s="38">
        <v>77</v>
      </c>
      <c r="AB19" s="39">
        <f t="shared" si="23"/>
        <v>27.402135231316727</v>
      </c>
      <c r="AC19" s="38">
        <v>364</v>
      </c>
      <c r="AD19" s="38">
        <v>122</v>
      </c>
      <c r="AE19" s="39">
        <f t="shared" si="10"/>
        <v>33.516483516483511</v>
      </c>
      <c r="AF19" s="2"/>
      <c r="AG19" s="2"/>
      <c r="AH19" s="2"/>
      <c r="AI19" s="2"/>
      <c r="AJ19" s="2"/>
      <c r="AK19" s="2"/>
      <c r="AL19" s="2"/>
      <c r="AM19" s="2"/>
      <c r="AN19" s="2"/>
      <c r="AO19" s="2"/>
      <c r="AP19" s="2"/>
      <c r="AQ19" s="2"/>
    </row>
    <row r="20" spans="1:43" ht="20.25" customHeight="1">
      <c r="A20" s="33" t="s">
        <v>35</v>
      </c>
      <c r="B20" s="37">
        <v>147</v>
      </c>
      <c r="C20" s="38">
        <v>38</v>
      </c>
      <c r="D20" s="39">
        <f t="shared" si="15"/>
        <v>25.850340136054424</v>
      </c>
      <c r="E20" s="37">
        <v>176</v>
      </c>
      <c r="F20" s="38">
        <v>43</v>
      </c>
      <c r="G20" s="39">
        <f t="shared" si="17"/>
        <v>24.431818181818183</v>
      </c>
      <c r="H20" s="37">
        <v>178</v>
      </c>
      <c r="I20" s="38">
        <v>60</v>
      </c>
      <c r="J20" s="39">
        <f t="shared" si="18"/>
        <v>33.707865168539328</v>
      </c>
      <c r="K20" s="37">
        <v>175</v>
      </c>
      <c r="L20" s="38">
        <v>59</v>
      </c>
      <c r="M20" s="39">
        <f t="shared" si="16"/>
        <v>33.714285714285715</v>
      </c>
      <c r="N20" s="37">
        <v>188</v>
      </c>
      <c r="O20" s="38">
        <v>54</v>
      </c>
      <c r="P20" s="39">
        <f t="shared" si="19"/>
        <v>28.723404255319153</v>
      </c>
      <c r="Q20" s="37">
        <v>189</v>
      </c>
      <c r="R20" s="38">
        <v>64</v>
      </c>
      <c r="S20" s="39">
        <f t="shared" si="20"/>
        <v>33.862433862433861</v>
      </c>
      <c r="T20" s="37">
        <v>198</v>
      </c>
      <c r="U20" s="38">
        <v>65</v>
      </c>
      <c r="V20" s="39">
        <f t="shared" si="21"/>
        <v>32.828282828282831</v>
      </c>
      <c r="W20" s="37">
        <v>198</v>
      </c>
      <c r="X20" s="38">
        <v>58</v>
      </c>
      <c r="Y20" s="39">
        <f t="shared" si="22"/>
        <v>29.292929292929294</v>
      </c>
      <c r="Z20" s="37">
        <v>200</v>
      </c>
      <c r="AA20" s="38">
        <v>62</v>
      </c>
      <c r="AB20" s="39">
        <f t="shared" si="23"/>
        <v>31</v>
      </c>
      <c r="AC20" s="38">
        <v>175</v>
      </c>
      <c r="AD20" s="38">
        <v>57</v>
      </c>
      <c r="AE20" s="39">
        <f t="shared" si="10"/>
        <v>32.571428571428577</v>
      </c>
      <c r="AF20" s="2"/>
      <c r="AG20" s="2"/>
      <c r="AH20" s="2"/>
      <c r="AI20" s="2"/>
      <c r="AJ20" s="2"/>
      <c r="AK20" s="2"/>
      <c r="AL20" s="2"/>
      <c r="AM20" s="2"/>
      <c r="AN20" s="2"/>
      <c r="AO20" s="2"/>
      <c r="AP20" s="2"/>
      <c r="AQ20" s="2"/>
    </row>
    <row r="21" spans="1:43" ht="20.25" customHeight="1">
      <c r="A21" s="33" t="s">
        <v>87</v>
      </c>
      <c r="B21" s="37">
        <v>59</v>
      </c>
      <c r="C21" s="38">
        <v>15</v>
      </c>
      <c r="D21" s="39">
        <f t="shared" si="15"/>
        <v>25.423728813559322</v>
      </c>
      <c r="E21" s="37">
        <v>82</v>
      </c>
      <c r="F21" s="38">
        <v>23</v>
      </c>
      <c r="G21" s="39">
        <f t="shared" si="17"/>
        <v>28.04878048780488</v>
      </c>
      <c r="H21" s="37">
        <v>39</v>
      </c>
      <c r="I21" s="38">
        <v>11</v>
      </c>
      <c r="J21" s="39">
        <f t="shared" si="18"/>
        <v>28.205128205128204</v>
      </c>
      <c r="K21" s="37">
        <v>50</v>
      </c>
      <c r="L21" s="38">
        <v>13</v>
      </c>
      <c r="M21" s="39">
        <f t="shared" si="16"/>
        <v>26</v>
      </c>
      <c r="N21" s="37">
        <v>63</v>
      </c>
      <c r="O21" s="38">
        <v>19</v>
      </c>
      <c r="P21" s="39">
        <f t="shared" si="19"/>
        <v>30.158730158730158</v>
      </c>
      <c r="Q21" s="37">
        <v>74</v>
      </c>
      <c r="R21" s="38">
        <v>24</v>
      </c>
      <c r="S21" s="39">
        <f t="shared" si="20"/>
        <v>32.432432432432435</v>
      </c>
      <c r="T21" s="37">
        <v>83</v>
      </c>
      <c r="U21" s="38">
        <v>22</v>
      </c>
      <c r="V21" s="39">
        <f t="shared" si="21"/>
        <v>26.506024096385545</v>
      </c>
      <c r="W21" s="37">
        <v>73</v>
      </c>
      <c r="X21" s="38">
        <v>32</v>
      </c>
      <c r="Y21" s="39">
        <f t="shared" si="22"/>
        <v>43.835616438356162</v>
      </c>
      <c r="Z21" s="37">
        <v>53</v>
      </c>
      <c r="AA21" s="38">
        <v>23</v>
      </c>
      <c r="AB21" s="39">
        <f t="shared" si="23"/>
        <v>43.39622641509434</v>
      </c>
      <c r="AC21" s="38">
        <v>59</v>
      </c>
      <c r="AD21" s="38">
        <v>19</v>
      </c>
      <c r="AE21" s="39">
        <f t="shared" si="10"/>
        <v>32.20338983050847</v>
      </c>
      <c r="AF21" s="2"/>
      <c r="AG21" s="2"/>
      <c r="AH21" s="2"/>
      <c r="AI21" s="2"/>
      <c r="AJ21" s="2"/>
      <c r="AK21" s="2"/>
      <c r="AL21" s="2"/>
      <c r="AM21" s="2"/>
      <c r="AN21" s="2"/>
      <c r="AO21" s="2"/>
      <c r="AP21" s="2"/>
      <c r="AQ21" s="2"/>
    </row>
    <row r="22" spans="1:43" ht="20.25" customHeight="1">
      <c r="A22" s="33" t="s">
        <v>31</v>
      </c>
      <c r="B22" s="37">
        <v>7</v>
      </c>
      <c r="C22" s="38">
        <v>5</v>
      </c>
      <c r="D22" s="39">
        <f t="shared" si="15"/>
        <v>71.428571428571431</v>
      </c>
      <c r="E22" s="37">
        <v>9</v>
      </c>
      <c r="F22" s="38">
        <v>3</v>
      </c>
      <c r="G22" s="39">
        <f t="shared" si="17"/>
        <v>33.333333333333329</v>
      </c>
      <c r="H22" s="37">
        <v>3</v>
      </c>
      <c r="I22" s="38">
        <v>1</v>
      </c>
      <c r="J22" s="39">
        <f t="shared" si="18"/>
        <v>33.333333333333329</v>
      </c>
      <c r="K22" s="37">
        <v>160</v>
      </c>
      <c r="L22" s="38">
        <v>53</v>
      </c>
      <c r="M22" s="39">
        <f t="shared" si="16"/>
        <v>33.125</v>
      </c>
      <c r="N22" s="37">
        <v>281</v>
      </c>
      <c r="O22" s="38">
        <v>105</v>
      </c>
      <c r="P22" s="39">
        <f t="shared" si="19"/>
        <v>37.366548042704629</v>
      </c>
      <c r="Q22" s="37">
        <v>441</v>
      </c>
      <c r="R22" s="38">
        <v>159</v>
      </c>
      <c r="S22" s="39">
        <f t="shared" si="20"/>
        <v>36.054421768707485</v>
      </c>
      <c r="T22" s="37">
        <v>2573</v>
      </c>
      <c r="U22" s="38">
        <v>949</v>
      </c>
      <c r="V22" s="39">
        <f t="shared" si="21"/>
        <v>36.88301593470657</v>
      </c>
      <c r="W22" s="37">
        <v>8088</v>
      </c>
      <c r="X22" s="38">
        <v>2543</v>
      </c>
      <c r="Y22" s="39">
        <f t="shared" si="22"/>
        <v>31.441641938674579</v>
      </c>
      <c r="Z22" s="37">
        <v>14391</v>
      </c>
      <c r="AA22" s="38">
        <v>4416</v>
      </c>
      <c r="AB22" s="39">
        <f t="shared" si="23"/>
        <v>30.68584531999166</v>
      </c>
      <c r="AC22" s="38">
        <v>18053</v>
      </c>
      <c r="AD22" s="38">
        <v>5689</v>
      </c>
      <c r="AE22" s="39">
        <f t="shared" si="10"/>
        <v>31.512767961003714</v>
      </c>
      <c r="AF22" s="2"/>
      <c r="AG22" s="2"/>
      <c r="AH22" s="2"/>
      <c r="AI22" s="2"/>
      <c r="AJ22" s="2"/>
      <c r="AK22" s="2"/>
      <c r="AL22" s="2"/>
      <c r="AM22" s="2"/>
      <c r="AN22" s="2"/>
      <c r="AO22" s="2"/>
      <c r="AP22" s="2"/>
      <c r="AQ22" s="2"/>
    </row>
    <row r="23" spans="1:43" ht="20.25" customHeight="1">
      <c r="A23" s="33" t="s">
        <v>100</v>
      </c>
      <c r="B23" s="37">
        <v>20</v>
      </c>
      <c r="C23" s="38">
        <v>8</v>
      </c>
      <c r="D23" s="39">
        <f t="shared" si="15"/>
        <v>40</v>
      </c>
      <c r="E23" s="37">
        <v>18</v>
      </c>
      <c r="F23" s="38">
        <v>7</v>
      </c>
      <c r="G23" s="39">
        <f t="shared" si="17"/>
        <v>38.888888888888893</v>
      </c>
      <c r="H23" s="37">
        <v>8</v>
      </c>
      <c r="I23" s="38">
        <v>1</v>
      </c>
      <c r="J23" s="39">
        <f t="shared" si="18"/>
        <v>12.5</v>
      </c>
      <c r="K23" s="37">
        <v>17</v>
      </c>
      <c r="L23" s="38">
        <v>8</v>
      </c>
      <c r="M23" s="39">
        <f t="shared" si="16"/>
        <v>47.058823529411761</v>
      </c>
      <c r="N23" s="37">
        <v>13</v>
      </c>
      <c r="O23" s="38">
        <v>5</v>
      </c>
      <c r="P23" s="39">
        <f t="shared" si="19"/>
        <v>38.461538461538467</v>
      </c>
      <c r="Q23" s="37">
        <v>17</v>
      </c>
      <c r="R23" s="38">
        <v>3</v>
      </c>
      <c r="S23" s="39">
        <f t="shared" si="20"/>
        <v>17.647058823529413</v>
      </c>
      <c r="T23" s="37">
        <v>27</v>
      </c>
      <c r="U23" s="38">
        <v>7</v>
      </c>
      <c r="V23" s="39">
        <f t="shared" si="21"/>
        <v>25.925925925925924</v>
      </c>
      <c r="W23" s="37">
        <v>10</v>
      </c>
      <c r="X23" s="38">
        <v>1</v>
      </c>
      <c r="Y23" s="39">
        <f t="shared" si="22"/>
        <v>10</v>
      </c>
      <c r="Z23" s="37">
        <v>16</v>
      </c>
      <c r="AA23" s="38">
        <v>5</v>
      </c>
      <c r="AB23" s="39">
        <f t="shared" si="23"/>
        <v>31.25</v>
      </c>
      <c r="AC23" s="38">
        <v>29</v>
      </c>
      <c r="AD23" s="38">
        <v>9</v>
      </c>
      <c r="AE23" s="39">
        <f t="shared" si="10"/>
        <v>31.03448275862069</v>
      </c>
      <c r="AF23" s="2"/>
      <c r="AG23" s="2"/>
      <c r="AH23" s="2"/>
      <c r="AI23" s="2"/>
      <c r="AJ23" s="2"/>
      <c r="AK23" s="2"/>
      <c r="AL23" s="2"/>
      <c r="AM23" s="2"/>
      <c r="AN23" s="2"/>
      <c r="AO23" s="2"/>
      <c r="AP23" s="2"/>
      <c r="AQ23" s="2"/>
    </row>
    <row r="24" spans="1:43" ht="20.25" customHeight="1">
      <c r="A24" s="140" t="s">
        <v>42</v>
      </c>
      <c r="B24" s="141">
        <v>250</v>
      </c>
      <c r="C24" s="142">
        <v>101</v>
      </c>
      <c r="D24" s="143">
        <f t="shared" si="15"/>
        <v>40.400000000000006</v>
      </c>
      <c r="E24" s="141">
        <v>157</v>
      </c>
      <c r="F24" s="142">
        <v>53</v>
      </c>
      <c r="G24" s="143">
        <f t="shared" si="17"/>
        <v>33.757961783439491</v>
      </c>
      <c r="H24" s="141">
        <v>198</v>
      </c>
      <c r="I24" s="142">
        <v>67</v>
      </c>
      <c r="J24" s="143">
        <f t="shared" si="18"/>
        <v>33.838383838383841</v>
      </c>
      <c r="K24" s="141">
        <v>184</v>
      </c>
      <c r="L24" s="142">
        <v>72</v>
      </c>
      <c r="M24" s="143">
        <f t="shared" si="16"/>
        <v>39.130434782608695</v>
      </c>
      <c r="N24" s="141">
        <v>124</v>
      </c>
      <c r="O24" s="142">
        <v>37</v>
      </c>
      <c r="P24" s="143">
        <f t="shared" si="19"/>
        <v>29.838709677419356</v>
      </c>
      <c r="Q24" s="141">
        <v>201</v>
      </c>
      <c r="R24" s="142">
        <v>78</v>
      </c>
      <c r="S24" s="143">
        <f t="shared" si="20"/>
        <v>38.805970149253731</v>
      </c>
      <c r="T24" s="141">
        <v>162</v>
      </c>
      <c r="U24" s="142">
        <v>41</v>
      </c>
      <c r="V24" s="143">
        <f t="shared" si="21"/>
        <v>25.308641975308642</v>
      </c>
      <c r="W24" s="141">
        <v>146</v>
      </c>
      <c r="X24" s="142">
        <v>40</v>
      </c>
      <c r="Y24" s="143">
        <f t="shared" si="22"/>
        <v>27.397260273972602</v>
      </c>
      <c r="Z24" s="141">
        <v>199</v>
      </c>
      <c r="AA24" s="142">
        <v>51</v>
      </c>
      <c r="AB24" s="143">
        <f t="shared" si="23"/>
        <v>25.628140703517587</v>
      </c>
      <c r="AC24" s="38">
        <v>185</v>
      </c>
      <c r="AD24" s="38">
        <v>56</v>
      </c>
      <c r="AE24" s="143">
        <f t="shared" si="10"/>
        <v>30.270270270270274</v>
      </c>
      <c r="AF24" s="138"/>
      <c r="AG24" s="138"/>
      <c r="AH24" s="138"/>
      <c r="AI24" s="138"/>
      <c r="AJ24" s="138"/>
      <c r="AK24" s="138"/>
      <c r="AL24" s="138"/>
      <c r="AM24" s="138"/>
      <c r="AN24" s="138"/>
      <c r="AO24" s="138"/>
      <c r="AP24" s="138"/>
      <c r="AQ24" s="138"/>
    </row>
    <row r="25" spans="1:43" ht="20.25" customHeight="1">
      <c r="A25" s="33" t="s">
        <v>95</v>
      </c>
      <c r="B25" s="37">
        <v>54</v>
      </c>
      <c r="C25" s="38">
        <v>4</v>
      </c>
      <c r="D25" s="39">
        <f t="shared" si="15"/>
        <v>7.4074074074074066</v>
      </c>
      <c r="E25" s="37">
        <v>51</v>
      </c>
      <c r="F25" s="38">
        <v>6</v>
      </c>
      <c r="G25" s="39">
        <f t="shared" si="17"/>
        <v>11.76470588235294</v>
      </c>
      <c r="H25" s="37">
        <v>57</v>
      </c>
      <c r="I25" s="38">
        <v>9</v>
      </c>
      <c r="J25" s="39">
        <f t="shared" si="18"/>
        <v>15.789473684210526</v>
      </c>
      <c r="K25" s="37">
        <v>36</v>
      </c>
      <c r="L25" s="38">
        <v>8</v>
      </c>
      <c r="M25" s="39">
        <f t="shared" si="16"/>
        <v>22.222222222222221</v>
      </c>
      <c r="N25" s="37">
        <v>33</v>
      </c>
      <c r="O25" s="38">
        <v>8</v>
      </c>
      <c r="P25" s="39">
        <f t="shared" si="19"/>
        <v>24.242424242424242</v>
      </c>
      <c r="Q25" s="37">
        <v>43</v>
      </c>
      <c r="R25" s="38">
        <v>3</v>
      </c>
      <c r="S25" s="39">
        <f t="shared" si="20"/>
        <v>6.9767441860465116</v>
      </c>
      <c r="T25" s="37">
        <v>23</v>
      </c>
      <c r="U25" s="38">
        <v>5</v>
      </c>
      <c r="V25" s="39">
        <f t="shared" si="21"/>
        <v>21.739130434782609</v>
      </c>
      <c r="W25" s="37">
        <v>17</v>
      </c>
      <c r="X25" s="38">
        <v>4</v>
      </c>
      <c r="Y25" s="39">
        <f t="shared" si="22"/>
        <v>23.52941176470588</v>
      </c>
      <c r="Z25" s="37">
        <v>26</v>
      </c>
      <c r="AA25" s="38">
        <v>5</v>
      </c>
      <c r="AB25" s="39">
        <f t="shared" si="23"/>
        <v>19.230769230769234</v>
      </c>
      <c r="AC25" s="38">
        <v>30</v>
      </c>
      <c r="AD25" s="38">
        <v>9</v>
      </c>
      <c r="AE25" s="39">
        <f t="shared" si="10"/>
        <v>30</v>
      </c>
      <c r="AF25" s="2"/>
      <c r="AG25" s="2"/>
      <c r="AH25" s="2"/>
      <c r="AI25" s="2"/>
      <c r="AJ25" s="2"/>
      <c r="AK25" s="2"/>
      <c r="AL25" s="2"/>
      <c r="AM25" s="2"/>
      <c r="AN25" s="2"/>
      <c r="AO25" s="2"/>
      <c r="AP25" s="2"/>
      <c r="AQ25" s="2"/>
    </row>
    <row r="26" spans="1:43" ht="20.25" customHeight="1">
      <c r="A26" s="33" t="s">
        <v>72</v>
      </c>
      <c r="B26" s="37">
        <v>49</v>
      </c>
      <c r="C26" s="38">
        <v>19</v>
      </c>
      <c r="D26" s="39">
        <f t="shared" si="15"/>
        <v>38.775510204081634</v>
      </c>
      <c r="E26" s="37">
        <v>69</v>
      </c>
      <c r="F26" s="38">
        <v>22</v>
      </c>
      <c r="G26" s="39">
        <f t="shared" si="17"/>
        <v>31.884057971014489</v>
      </c>
      <c r="H26" s="37">
        <v>56</v>
      </c>
      <c r="I26" s="38">
        <v>12</v>
      </c>
      <c r="J26" s="39">
        <f t="shared" si="18"/>
        <v>21.428571428571427</v>
      </c>
      <c r="K26" s="37">
        <v>133</v>
      </c>
      <c r="L26" s="38">
        <v>40</v>
      </c>
      <c r="M26" s="39">
        <f t="shared" si="16"/>
        <v>30.075187969924812</v>
      </c>
      <c r="N26" s="37">
        <v>147</v>
      </c>
      <c r="O26" s="38">
        <v>50</v>
      </c>
      <c r="P26" s="39">
        <f t="shared" si="19"/>
        <v>34.013605442176868</v>
      </c>
      <c r="Q26" s="37">
        <v>158</v>
      </c>
      <c r="R26" s="38">
        <v>50</v>
      </c>
      <c r="S26" s="39">
        <f t="shared" si="20"/>
        <v>31.645569620253166</v>
      </c>
      <c r="T26" s="37">
        <v>185</v>
      </c>
      <c r="U26" s="38">
        <v>57</v>
      </c>
      <c r="V26" s="39">
        <f t="shared" si="21"/>
        <v>30.810810810810814</v>
      </c>
      <c r="W26" s="37">
        <v>372</v>
      </c>
      <c r="X26" s="38">
        <v>103</v>
      </c>
      <c r="Y26" s="39">
        <f t="shared" si="22"/>
        <v>27.688172043010752</v>
      </c>
      <c r="Z26" s="37">
        <v>540</v>
      </c>
      <c r="AA26" s="38">
        <v>171</v>
      </c>
      <c r="AB26" s="39">
        <f t="shared" si="23"/>
        <v>31.666666666666664</v>
      </c>
      <c r="AC26" s="38">
        <v>693</v>
      </c>
      <c r="AD26" s="38">
        <v>203</v>
      </c>
      <c r="AE26" s="39">
        <f t="shared" si="10"/>
        <v>29.292929292929294</v>
      </c>
      <c r="AF26" s="2"/>
      <c r="AG26" s="2"/>
      <c r="AH26" s="2"/>
      <c r="AI26" s="2"/>
      <c r="AJ26" s="2"/>
      <c r="AK26" s="2"/>
      <c r="AL26" s="2"/>
      <c r="AM26" s="2"/>
      <c r="AN26" s="2"/>
      <c r="AO26" s="2"/>
      <c r="AP26" s="2"/>
      <c r="AQ26" s="2"/>
    </row>
    <row r="27" spans="1:43" ht="20.25" customHeight="1">
      <c r="A27" s="33" t="s">
        <v>88</v>
      </c>
      <c r="B27" s="37">
        <v>5</v>
      </c>
      <c r="C27" s="38">
        <v>1</v>
      </c>
      <c r="D27" s="39">
        <f t="shared" si="15"/>
        <v>20</v>
      </c>
      <c r="E27" s="37">
        <v>5</v>
      </c>
      <c r="F27" s="38">
        <v>1</v>
      </c>
      <c r="G27" s="39">
        <f t="shared" si="17"/>
        <v>20</v>
      </c>
      <c r="H27" s="37">
        <v>6</v>
      </c>
      <c r="I27" s="38">
        <v>2</v>
      </c>
      <c r="J27" s="39">
        <f t="shared" si="18"/>
        <v>33.333333333333329</v>
      </c>
      <c r="K27" s="37">
        <v>17</v>
      </c>
      <c r="L27" s="38">
        <v>3</v>
      </c>
      <c r="M27" s="39">
        <f t="shared" si="16"/>
        <v>17.647058823529413</v>
      </c>
      <c r="N27" s="37">
        <v>25</v>
      </c>
      <c r="O27" s="38">
        <v>4</v>
      </c>
      <c r="P27" s="39">
        <f t="shared" si="19"/>
        <v>16</v>
      </c>
      <c r="Q27" s="37">
        <v>26</v>
      </c>
      <c r="R27" s="38">
        <v>4</v>
      </c>
      <c r="S27" s="39">
        <f t="shared" si="20"/>
        <v>15.384615384615385</v>
      </c>
      <c r="T27" s="37">
        <v>22</v>
      </c>
      <c r="U27" s="38">
        <v>5</v>
      </c>
      <c r="V27" s="39">
        <f t="shared" si="21"/>
        <v>22.727272727272727</v>
      </c>
      <c r="W27" s="37">
        <v>44</v>
      </c>
      <c r="X27" s="38">
        <v>12</v>
      </c>
      <c r="Y27" s="39">
        <f t="shared" si="22"/>
        <v>27.27272727272727</v>
      </c>
      <c r="Z27" s="37">
        <v>53</v>
      </c>
      <c r="AA27" s="38">
        <v>10</v>
      </c>
      <c r="AB27" s="39">
        <f t="shared" si="23"/>
        <v>18.867924528301888</v>
      </c>
      <c r="AC27" s="38">
        <v>48</v>
      </c>
      <c r="AD27" s="38">
        <v>14</v>
      </c>
      <c r="AE27" s="39">
        <f t="shared" si="10"/>
        <v>29.166666666666668</v>
      </c>
      <c r="AF27" s="2"/>
      <c r="AG27" s="2"/>
      <c r="AH27" s="2"/>
      <c r="AI27" s="2"/>
      <c r="AJ27" s="2"/>
      <c r="AK27" s="2"/>
      <c r="AL27" s="2"/>
      <c r="AM27" s="2"/>
      <c r="AN27" s="2"/>
      <c r="AO27" s="2"/>
      <c r="AP27" s="2"/>
      <c r="AQ27" s="2"/>
    </row>
    <row r="28" spans="1:43" ht="20.25" customHeight="1">
      <c r="A28" s="33" t="s">
        <v>111</v>
      </c>
      <c r="B28" s="37">
        <v>11</v>
      </c>
      <c r="C28" s="38">
        <v>2</v>
      </c>
      <c r="D28" s="39">
        <f t="shared" si="15"/>
        <v>18.181818181818183</v>
      </c>
      <c r="E28" s="37">
        <v>8</v>
      </c>
      <c r="F28" s="38">
        <v>0</v>
      </c>
      <c r="G28" s="38">
        <v>0</v>
      </c>
      <c r="H28" s="37">
        <v>4</v>
      </c>
      <c r="I28" s="38">
        <v>2</v>
      </c>
      <c r="J28" s="39">
        <f t="shared" si="18"/>
        <v>50</v>
      </c>
      <c r="K28" s="37">
        <v>8</v>
      </c>
      <c r="L28" s="38">
        <v>1</v>
      </c>
      <c r="M28" s="39">
        <f t="shared" si="16"/>
        <v>12.5</v>
      </c>
      <c r="N28" s="37">
        <v>2</v>
      </c>
      <c r="O28" s="38">
        <v>0</v>
      </c>
      <c r="P28" s="38">
        <v>0</v>
      </c>
      <c r="Q28" s="37">
        <v>7</v>
      </c>
      <c r="R28" s="38">
        <v>2</v>
      </c>
      <c r="S28" s="39">
        <f t="shared" si="20"/>
        <v>28.571428571428569</v>
      </c>
      <c r="T28" s="37">
        <v>6</v>
      </c>
      <c r="U28" s="38">
        <v>0</v>
      </c>
      <c r="V28" s="38">
        <v>0</v>
      </c>
      <c r="W28" s="37">
        <v>10</v>
      </c>
      <c r="X28" s="38">
        <v>1</v>
      </c>
      <c r="Y28" s="39">
        <f t="shared" si="22"/>
        <v>10</v>
      </c>
      <c r="Z28" s="37">
        <v>8</v>
      </c>
      <c r="AA28" s="38">
        <v>0</v>
      </c>
      <c r="AB28" s="38">
        <v>0</v>
      </c>
      <c r="AC28" s="38">
        <v>7</v>
      </c>
      <c r="AD28" s="38">
        <v>2</v>
      </c>
      <c r="AE28" s="39">
        <f t="shared" si="10"/>
        <v>28.571428571428569</v>
      </c>
      <c r="AF28" s="2"/>
      <c r="AG28" s="2"/>
      <c r="AH28" s="2"/>
      <c r="AI28" s="2"/>
      <c r="AJ28" s="2"/>
      <c r="AK28" s="2"/>
      <c r="AL28" s="2"/>
      <c r="AM28" s="2"/>
      <c r="AN28" s="2"/>
      <c r="AO28" s="2"/>
      <c r="AP28" s="2"/>
      <c r="AQ28" s="2"/>
    </row>
    <row r="29" spans="1:43" ht="20.25" customHeight="1">
      <c r="A29" s="33" t="s">
        <v>79</v>
      </c>
      <c r="B29" s="37">
        <v>78</v>
      </c>
      <c r="C29" s="38">
        <v>21</v>
      </c>
      <c r="D29" s="39">
        <f t="shared" si="15"/>
        <v>26.923076923076923</v>
      </c>
      <c r="E29" s="37">
        <v>90</v>
      </c>
      <c r="F29" s="38">
        <v>19</v>
      </c>
      <c r="G29" s="39">
        <f t="shared" ref="G29:G54" si="24">F29/E29*100</f>
        <v>21.111111111111111</v>
      </c>
      <c r="H29" s="37">
        <v>94</v>
      </c>
      <c r="I29" s="38">
        <v>20</v>
      </c>
      <c r="J29" s="39">
        <f t="shared" si="18"/>
        <v>21.276595744680851</v>
      </c>
      <c r="K29" s="37">
        <v>111</v>
      </c>
      <c r="L29" s="38">
        <v>21</v>
      </c>
      <c r="M29" s="39">
        <f t="shared" si="16"/>
        <v>18.918918918918919</v>
      </c>
      <c r="N29" s="37">
        <v>160</v>
      </c>
      <c r="O29" s="38">
        <v>39</v>
      </c>
      <c r="P29" s="39">
        <f>O29/N29*100</f>
        <v>24.375</v>
      </c>
      <c r="Q29" s="37">
        <v>150</v>
      </c>
      <c r="R29" s="38">
        <v>35</v>
      </c>
      <c r="S29" s="39">
        <f t="shared" si="20"/>
        <v>23.333333333333332</v>
      </c>
      <c r="T29" s="37">
        <v>86</v>
      </c>
      <c r="U29" s="38">
        <v>27</v>
      </c>
      <c r="V29" s="39">
        <f>U29/T29*100</f>
        <v>31.395348837209301</v>
      </c>
      <c r="W29" s="37">
        <v>96</v>
      </c>
      <c r="X29" s="38">
        <v>27</v>
      </c>
      <c r="Y29" s="39">
        <f t="shared" si="22"/>
        <v>28.125</v>
      </c>
      <c r="Z29" s="37">
        <v>113</v>
      </c>
      <c r="AA29" s="38">
        <v>25</v>
      </c>
      <c r="AB29" s="39">
        <f t="shared" ref="AB29:AB48" si="25">AA29/Z29*100</f>
        <v>22.123893805309734</v>
      </c>
      <c r="AC29" s="38">
        <v>88</v>
      </c>
      <c r="AD29" s="38">
        <v>25</v>
      </c>
      <c r="AE29" s="39">
        <f t="shared" si="10"/>
        <v>28.40909090909091</v>
      </c>
      <c r="AF29" s="2"/>
      <c r="AG29" s="2"/>
      <c r="AH29" s="2"/>
      <c r="AI29" s="2"/>
      <c r="AJ29" s="2"/>
      <c r="AK29" s="2"/>
      <c r="AL29" s="2"/>
      <c r="AM29" s="2"/>
      <c r="AN29" s="2"/>
      <c r="AO29" s="2"/>
      <c r="AP29" s="2"/>
      <c r="AQ29" s="2"/>
    </row>
    <row r="30" spans="1:43" ht="20.25" customHeight="1">
      <c r="A30" s="33" t="s">
        <v>84</v>
      </c>
      <c r="B30" s="37">
        <v>112</v>
      </c>
      <c r="C30" s="38">
        <v>35</v>
      </c>
      <c r="D30" s="39">
        <f t="shared" si="15"/>
        <v>31.25</v>
      </c>
      <c r="E30" s="37">
        <v>73</v>
      </c>
      <c r="F30" s="38">
        <v>16</v>
      </c>
      <c r="G30" s="39">
        <f t="shared" si="24"/>
        <v>21.917808219178081</v>
      </c>
      <c r="H30" s="37">
        <v>79</v>
      </c>
      <c r="I30" s="38">
        <v>31</v>
      </c>
      <c r="J30" s="39">
        <f t="shared" si="18"/>
        <v>39.24050632911392</v>
      </c>
      <c r="K30" s="37">
        <v>101</v>
      </c>
      <c r="L30" s="38">
        <v>31</v>
      </c>
      <c r="M30" s="39">
        <f t="shared" si="16"/>
        <v>30.693069306930692</v>
      </c>
      <c r="N30" s="37">
        <v>145</v>
      </c>
      <c r="O30" s="38">
        <v>42</v>
      </c>
      <c r="P30" s="39">
        <f>O30/N30*100</f>
        <v>28.965517241379313</v>
      </c>
      <c r="Q30" s="37">
        <v>105</v>
      </c>
      <c r="R30" s="38">
        <v>30</v>
      </c>
      <c r="S30" s="39">
        <f t="shared" si="20"/>
        <v>28.571428571428569</v>
      </c>
      <c r="T30" s="37">
        <v>97</v>
      </c>
      <c r="U30" s="38">
        <v>23</v>
      </c>
      <c r="V30" s="39">
        <f>U30/T30*100</f>
        <v>23.711340206185564</v>
      </c>
      <c r="W30" s="37">
        <v>87</v>
      </c>
      <c r="X30" s="38">
        <v>26</v>
      </c>
      <c r="Y30" s="39">
        <f t="shared" si="22"/>
        <v>29.885057471264371</v>
      </c>
      <c r="Z30" s="37">
        <v>78</v>
      </c>
      <c r="AA30" s="38">
        <v>33</v>
      </c>
      <c r="AB30" s="39">
        <f t="shared" si="25"/>
        <v>42.307692307692307</v>
      </c>
      <c r="AC30" s="38">
        <v>74</v>
      </c>
      <c r="AD30" s="38">
        <v>21</v>
      </c>
      <c r="AE30" s="39">
        <f t="shared" si="10"/>
        <v>28.378378378378379</v>
      </c>
      <c r="AF30" s="2"/>
      <c r="AG30" s="2"/>
      <c r="AH30" s="2"/>
      <c r="AI30" s="2"/>
      <c r="AJ30" s="2"/>
      <c r="AK30" s="2"/>
      <c r="AL30" s="2"/>
      <c r="AM30" s="2"/>
      <c r="AN30" s="2"/>
      <c r="AO30" s="2"/>
      <c r="AP30" s="2"/>
      <c r="AQ30" s="2"/>
    </row>
    <row r="31" spans="1:43" ht="20.25" customHeight="1">
      <c r="A31" s="33" t="s">
        <v>81</v>
      </c>
      <c r="B31" s="37">
        <v>140</v>
      </c>
      <c r="C31" s="38">
        <v>59</v>
      </c>
      <c r="D31" s="39">
        <f t="shared" si="15"/>
        <v>42.142857142857146</v>
      </c>
      <c r="E31" s="37">
        <v>53</v>
      </c>
      <c r="F31" s="38">
        <v>22</v>
      </c>
      <c r="G31" s="39">
        <f t="shared" si="24"/>
        <v>41.509433962264154</v>
      </c>
      <c r="H31" s="37">
        <v>84</v>
      </c>
      <c r="I31" s="38">
        <v>36</v>
      </c>
      <c r="J31" s="39">
        <f t="shared" si="18"/>
        <v>42.857142857142854</v>
      </c>
      <c r="K31" s="37">
        <v>85</v>
      </c>
      <c r="L31" s="38">
        <v>42</v>
      </c>
      <c r="M31" s="39">
        <f t="shared" si="16"/>
        <v>49.411764705882355</v>
      </c>
      <c r="N31" s="37">
        <v>97</v>
      </c>
      <c r="O31" s="38">
        <v>34</v>
      </c>
      <c r="P31" s="39">
        <f>O31/N31*100</f>
        <v>35.051546391752574</v>
      </c>
      <c r="Q31" s="37">
        <v>57</v>
      </c>
      <c r="R31" s="38">
        <v>19</v>
      </c>
      <c r="S31" s="39">
        <f t="shared" si="20"/>
        <v>33.333333333333329</v>
      </c>
      <c r="T31" s="37">
        <v>70</v>
      </c>
      <c r="U31" s="38">
        <v>22</v>
      </c>
      <c r="V31" s="39">
        <f>U31/T31*100</f>
        <v>31.428571428571427</v>
      </c>
      <c r="W31" s="37">
        <v>87</v>
      </c>
      <c r="X31" s="38">
        <v>27</v>
      </c>
      <c r="Y31" s="39">
        <f t="shared" si="22"/>
        <v>31.03448275862069</v>
      </c>
      <c r="Z31" s="37">
        <v>97</v>
      </c>
      <c r="AA31" s="38">
        <v>22</v>
      </c>
      <c r="AB31" s="39">
        <f t="shared" si="25"/>
        <v>22.680412371134022</v>
      </c>
      <c r="AC31" s="38">
        <v>103</v>
      </c>
      <c r="AD31" s="38">
        <v>29</v>
      </c>
      <c r="AE31" s="39">
        <f t="shared" si="10"/>
        <v>28.155339805825243</v>
      </c>
      <c r="AF31" s="2"/>
      <c r="AG31" s="2"/>
      <c r="AH31" s="2"/>
      <c r="AI31" s="2"/>
      <c r="AJ31" s="2"/>
      <c r="AK31" s="2"/>
      <c r="AL31" s="2"/>
      <c r="AM31" s="2"/>
      <c r="AN31" s="2"/>
      <c r="AO31" s="2"/>
      <c r="AP31" s="2"/>
      <c r="AQ31" s="2"/>
    </row>
    <row r="32" spans="1:43" ht="20.25" customHeight="1">
      <c r="A32" s="33" t="s">
        <v>44</v>
      </c>
      <c r="B32" s="37">
        <v>183</v>
      </c>
      <c r="C32" s="38">
        <v>58</v>
      </c>
      <c r="D32" s="39">
        <f t="shared" si="15"/>
        <v>31.693989071038253</v>
      </c>
      <c r="E32" s="37">
        <v>159</v>
      </c>
      <c r="F32" s="38">
        <v>31</v>
      </c>
      <c r="G32" s="39">
        <f t="shared" si="24"/>
        <v>19.49685534591195</v>
      </c>
      <c r="H32" s="37">
        <v>159</v>
      </c>
      <c r="I32" s="38">
        <v>32</v>
      </c>
      <c r="J32" s="39">
        <f t="shared" si="18"/>
        <v>20.125786163522015</v>
      </c>
      <c r="K32" s="37">
        <v>136</v>
      </c>
      <c r="L32" s="38">
        <v>39</v>
      </c>
      <c r="M32" s="39">
        <f t="shared" si="16"/>
        <v>28.676470588235293</v>
      </c>
      <c r="N32" s="37">
        <v>182</v>
      </c>
      <c r="O32" s="38">
        <v>41</v>
      </c>
      <c r="P32" s="39">
        <f>O32/N32*100</f>
        <v>22.527472527472529</v>
      </c>
      <c r="Q32" s="37">
        <v>179</v>
      </c>
      <c r="R32" s="38">
        <v>48</v>
      </c>
      <c r="S32" s="39">
        <f t="shared" si="20"/>
        <v>26.815642458100559</v>
      </c>
      <c r="T32" s="37">
        <v>148</v>
      </c>
      <c r="U32" s="38">
        <v>45</v>
      </c>
      <c r="V32" s="39">
        <f>U32/T32*100</f>
        <v>30.405405405405407</v>
      </c>
      <c r="W32" s="37">
        <v>150</v>
      </c>
      <c r="X32" s="38">
        <v>43</v>
      </c>
      <c r="Y32" s="39">
        <f t="shared" si="22"/>
        <v>28.666666666666668</v>
      </c>
      <c r="Z32" s="37">
        <v>115</v>
      </c>
      <c r="AA32" s="38">
        <v>25</v>
      </c>
      <c r="AB32" s="39">
        <f t="shared" si="25"/>
        <v>21.739130434782609</v>
      </c>
      <c r="AC32" s="38">
        <v>135</v>
      </c>
      <c r="AD32" s="38">
        <v>38</v>
      </c>
      <c r="AE32" s="39">
        <f t="shared" si="10"/>
        <v>28.148148148148149</v>
      </c>
      <c r="AF32" s="2"/>
      <c r="AG32" s="2"/>
      <c r="AH32" s="2"/>
      <c r="AI32" s="2"/>
      <c r="AJ32" s="2"/>
      <c r="AK32" s="2"/>
      <c r="AL32" s="2"/>
      <c r="AM32" s="2"/>
      <c r="AN32" s="2"/>
      <c r="AO32" s="2"/>
      <c r="AP32" s="2"/>
      <c r="AQ32" s="2"/>
    </row>
    <row r="33" spans="1:43" ht="20.25" customHeight="1">
      <c r="A33" s="33" t="s">
        <v>41</v>
      </c>
      <c r="B33" s="37">
        <v>8097</v>
      </c>
      <c r="C33" s="38">
        <v>2504</v>
      </c>
      <c r="D33" s="39">
        <f t="shared" si="15"/>
        <v>30.925033963196245</v>
      </c>
      <c r="E33" s="37">
        <v>8262</v>
      </c>
      <c r="F33" s="38">
        <v>2831</v>
      </c>
      <c r="G33" s="39">
        <f t="shared" si="24"/>
        <v>34.265311062696682</v>
      </c>
      <c r="H33" s="37">
        <v>7279</v>
      </c>
      <c r="I33" s="38">
        <v>2387</v>
      </c>
      <c r="J33" s="39">
        <f t="shared" si="18"/>
        <v>32.792966066767413</v>
      </c>
      <c r="K33" s="37">
        <v>5400</v>
      </c>
      <c r="L33" s="38">
        <v>1424</v>
      </c>
      <c r="M33" s="39">
        <f t="shared" si="16"/>
        <v>26.37037037037037</v>
      </c>
      <c r="N33" s="37">
        <v>4823</v>
      </c>
      <c r="O33" s="38">
        <v>1398</v>
      </c>
      <c r="P33" s="39">
        <f>O33/N33*100</f>
        <v>28.986108231391249</v>
      </c>
      <c r="Q33" s="37">
        <v>5971</v>
      </c>
      <c r="R33" s="38">
        <v>1673</v>
      </c>
      <c r="S33" s="39">
        <f t="shared" si="20"/>
        <v>28.018757327080891</v>
      </c>
      <c r="T33" s="37">
        <v>4193</v>
      </c>
      <c r="U33" s="38">
        <v>1208</v>
      </c>
      <c r="V33" s="39">
        <f>U33/T33*100</f>
        <v>28.809921297400432</v>
      </c>
      <c r="W33" s="37">
        <v>3421</v>
      </c>
      <c r="X33" s="38">
        <v>989</v>
      </c>
      <c r="Y33" s="39">
        <f t="shared" si="22"/>
        <v>28.909675533469748</v>
      </c>
      <c r="Z33" s="37">
        <v>4338</v>
      </c>
      <c r="AA33" s="38">
        <v>1176</v>
      </c>
      <c r="AB33" s="39">
        <f t="shared" si="25"/>
        <v>27.109266943291839</v>
      </c>
      <c r="AC33" s="38">
        <v>4450</v>
      </c>
      <c r="AD33" s="38">
        <v>1226</v>
      </c>
      <c r="AE33" s="39">
        <f t="shared" si="10"/>
        <v>27.55056179775281</v>
      </c>
      <c r="AF33" s="2"/>
      <c r="AG33" s="2"/>
      <c r="AH33" s="2"/>
      <c r="AI33" s="2"/>
      <c r="AJ33" s="2"/>
      <c r="AK33" s="2"/>
      <c r="AL33" s="2"/>
      <c r="AM33" s="2"/>
      <c r="AN33" s="2"/>
      <c r="AO33" s="2"/>
      <c r="AP33" s="2"/>
      <c r="AQ33" s="2"/>
    </row>
    <row r="34" spans="1:43" ht="20.25" customHeight="1">
      <c r="A34" s="33" t="s">
        <v>113</v>
      </c>
      <c r="B34" s="37">
        <v>0</v>
      </c>
      <c r="C34" s="38">
        <v>0</v>
      </c>
      <c r="D34" s="38">
        <v>0</v>
      </c>
      <c r="E34" s="37">
        <v>2</v>
      </c>
      <c r="F34" s="38">
        <v>0</v>
      </c>
      <c r="G34" s="39">
        <f t="shared" si="24"/>
        <v>0</v>
      </c>
      <c r="H34" s="37">
        <v>0</v>
      </c>
      <c r="I34" s="38">
        <v>0</v>
      </c>
      <c r="J34" s="38">
        <v>0</v>
      </c>
      <c r="K34" s="37">
        <v>0</v>
      </c>
      <c r="L34" s="38">
        <v>0</v>
      </c>
      <c r="M34" s="38">
        <v>0</v>
      </c>
      <c r="N34" s="37">
        <v>0</v>
      </c>
      <c r="O34" s="38">
        <v>0</v>
      </c>
      <c r="P34" s="38">
        <v>0</v>
      </c>
      <c r="Q34" s="37">
        <v>13</v>
      </c>
      <c r="R34" s="38">
        <v>5</v>
      </c>
      <c r="S34" s="39">
        <f t="shared" si="20"/>
        <v>38.461538461538467</v>
      </c>
      <c r="T34" s="37">
        <v>1</v>
      </c>
      <c r="U34" s="38">
        <v>0</v>
      </c>
      <c r="V34" s="38">
        <v>0</v>
      </c>
      <c r="W34" s="37">
        <v>0</v>
      </c>
      <c r="X34" s="38">
        <v>0</v>
      </c>
      <c r="Y34" s="38">
        <v>0</v>
      </c>
      <c r="Z34" s="37">
        <v>5</v>
      </c>
      <c r="AA34" s="38">
        <v>3</v>
      </c>
      <c r="AB34" s="39">
        <f t="shared" si="25"/>
        <v>60</v>
      </c>
      <c r="AC34" s="38">
        <v>110</v>
      </c>
      <c r="AD34" s="38">
        <v>30</v>
      </c>
      <c r="AE34" s="39">
        <f t="shared" si="10"/>
        <v>27.27272727272727</v>
      </c>
      <c r="AF34" s="2"/>
      <c r="AG34" s="2"/>
      <c r="AH34" s="2"/>
      <c r="AI34" s="2"/>
      <c r="AJ34" s="2"/>
      <c r="AK34" s="2"/>
      <c r="AL34" s="2"/>
      <c r="AM34" s="2"/>
      <c r="AN34" s="2"/>
      <c r="AO34" s="2"/>
      <c r="AP34" s="2"/>
      <c r="AQ34" s="2"/>
    </row>
    <row r="35" spans="1:43" ht="20.25" customHeight="1">
      <c r="A35" s="33" t="s">
        <v>38</v>
      </c>
      <c r="B35" s="37">
        <v>322</v>
      </c>
      <c r="C35" s="45">
        <v>98</v>
      </c>
      <c r="D35" s="39">
        <f t="shared" ref="D35:D54" si="26">C35/B35*100</f>
        <v>30.434782608695656</v>
      </c>
      <c r="E35" s="37">
        <v>282</v>
      </c>
      <c r="F35" s="45">
        <v>100</v>
      </c>
      <c r="G35" s="39">
        <f t="shared" si="24"/>
        <v>35.460992907801419</v>
      </c>
      <c r="H35" s="37">
        <v>325</v>
      </c>
      <c r="I35" s="45">
        <v>97</v>
      </c>
      <c r="J35" s="39">
        <f t="shared" ref="J35:J54" si="27">I35/H35*100</f>
        <v>29.846153846153843</v>
      </c>
      <c r="K35" s="37">
        <v>310</v>
      </c>
      <c r="L35" s="45">
        <v>85</v>
      </c>
      <c r="M35" s="39">
        <f t="shared" ref="M35:M48" si="28">L35/K35*100</f>
        <v>27.419354838709676</v>
      </c>
      <c r="N35" s="37">
        <v>313</v>
      </c>
      <c r="O35" s="38">
        <v>106</v>
      </c>
      <c r="P35" s="39">
        <f t="shared" ref="P35:P54" si="29">O35/N35*100</f>
        <v>33.865814696485621</v>
      </c>
      <c r="Q35" s="37">
        <v>298</v>
      </c>
      <c r="R35" s="38">
        <v>98</v>
      </c>
      <c r="S35" s="39">
        <f t="shared" si="20"/>
        <v>32.885906040268459</v>
      </c>
      <c r="T35" s="37">
        <v>271</v>
      </c>
      <c r="U35" s="38">
        <v>66</v>
      </c>
      <c r="V35" s="39">
        <f t="shared" ref="V35:V54" si="30">U35/T35*100</f>
        <v>24.354243542435423</v>
      </c>
      <c r="W35" s="37">
        <v>287</v>
      </c>
      <c r="X35" s="38">
        <v>81</v>
      </c>
      <c r="Y35" s="39">
        <f t="shared" ref="Y35:Y54" si="31">X35/W35*100</f>
        <v>28.222996515679444</v>
      </c>
      <c r="Z35" s="37">
        <v>261</v>
      </c>
      <c r="AA35" s="38">
        <v>73</v>
      </c>
      <c r="AB35" s="39">
        <f t="shared" si="25"/>
        <v>27.969348659003828</v>
      </c>
      <c r="AC35" s="38">
        <v>276</v>
      </c>
      <c r="AD35" s="38">
        <v>74</v>
      </c>
      <c r="AE35" s="39">
        <f t="shared" si="10"/>
        <v>26.811594202898554</v>
      </c>
      <c r="AF35" s="2"/>
      <c r="AG35" s="2"/>
      <c r="AH35" s="2"/>
      <c r="AI35" s="2"/>
      <c r="AJ35" s="2"/>
      <c r="AK35" s="2"/>
      <c r="AL35" s="2"/>
      <c r="AM35" s="2"/>
      <c r="AN35" s="2"/>
      <c r="AO35" s="2"/>
      <c r="AP35" s="2"/>
      <c r="AQ35" s="2"/>
    </row>
    <row r="36" spans="1:43" ht="20.25" customHeight="1">
      <c r="A36" s="33" t="s">
        <v>80</v>
      </c>
      <c r="B36" s="37">
        <v>43</v>
      </c>
      <c r="C36" s="45">
        <v>9</v>
      </c>
      <c r="D36" s="39">
        <f t="shared" si="26"/>
        <v>20.930232558139537</v>
      </c>
      <c r="E36" s="37">
        <v>39</v>
      </c>
      <c r="F36" s="45">
        <v>12</v>
      </c>
      <c r="G36" s="39">
        <f t="shared" si="24"/>
        <v>30.76923076923077</v>
      </c>
      <c r="H36" s="37">
        <v>56</v>
      </c>
      <c r="I36" s="45">
        <v>10</v>
      </c>
      <c r="J36" s="39">
        <f t="shared" si="27"/>
        <v>17.857142857142858</v>
      </c>
      <c r="K36" s="37">
        <v>59</v>
      </c>
      <c r="L36" s="45">
        <v>13</v>
      </c>
      <c r="M36" s="39">
        <f t="shared" si="28"/>
        <v>22.033898305084744</v>
      </c>
      <c r="N36" s="37">
        <v>60</v>
      </c>
      <c r="O36" s="38">
        <v>14</v>
      </c>
      <c r="P36" s="39">
        <f t="shared" si="29"/>
        <v>23.333333333333332</v>
      </c>
      <c r="Q36" s="37">
        <v>70</v>
      </c>
      <c r="R36" s="38">
        <v>19</v>
      </c>
      <c r="S36" s="39">
        <f t="shared" si="20"/>
        <v>27.142857142857142</v>
      </c>
      <c r="T36" s="37">
        <v>71</v>
      </c>
      <c r="U36" s="38">
        <v>18</v>
      </c>
      <c r="V36" s="39">
        <f t="shared" si="30"/>
        <v>25.352112676056336</v>
      </c>
      <c r="W36" s="37">
        <v>87</v>
      </c>
      <c r="X36" s="38">
        <v>22</v>
      </c>
      <c r="Y36" s="39">
        <f t="shared" si="31"/>
        <v>25.287356321839084</v>
      </c>
      <c r="Z36" s="37">
        <v>98</v>
      </c>
      <c r="AA36" s="38">
        <v>21</v>
      </c>
      <c r="AB36" s="39">
        <f t="shared" si="25"/>
        <v>21.428571428571427</v>
      </c>
      <c r="AC36" s="38">
        <v>71</v>
      </c>
      <c r="AD36" s="38">
        <v>19</v>
      </c>
      <c r="AE36" s="39">
        <f t="shared" si="10"/>
        <v>26.760563380281688</v>
      </c>
      <c r="AF36" s="2"/>
      <c r="AG36" s="2"/>
      <c r="AH36" s="2"/>
      <c r="AI36" s="2"/>
      <c r="AJ36" s="2"/>
      <c r="AK36" s="2"/>
      <c r="AL36" s="2"/>
      <c r="AM36" s="2"/>
      <c r="AN36" s="2"/>
      <c r="AO36" s="2"/>
      <c r="AP36" s="2"/>
      <c r="AQ36" s="2"/>
    </row>
    <row r="37" spans="1:43" ht="20.25" customHeight="1">
      <c r="A37" s="33" t="s">
        <v>37</v>
      </c>
      <c r="B37" s="37">
        <v>1144</v>
      </c>
      <c r="C37" s="38">
        <v>414</v>
      </c>
      <c r="D37" s="39">
        <f t="shared" si="26"/>
        <v>36.188811188811187</v>
      </c>
      <c r="E37" s="37">
        <v>1194</v>
      </c>
      <c r="F37" s="38">
        <v>382</v>
      </c>
      <c r="G37" s="39">
        <f t="shared" si="24"/>
        <v>31.993299832495815</v>
      </c>
      <c r="H37" s="37">
        <v>1414</v>
      </c>
      <c r="I37" s="38">
        <v>483</v>
      </c>
      <c r="J37" s="39">
        <f t="shared" si="27"/>
        <v>34.158415841584159</v>
      </c>
      <c r="K37" s="37">
        <v>1734</v>
      </c>
      <c r="L37" s="38">
        <v>588</v>
      </c>
      <c r="M37" s="39">
        <f t="shared" si="28"/>
        <v>33.910034602076124</v>
      </c>
      <c r="N37" s="37">
        <v>1712</v>
      </c>
      <c r="O37" s="38">
        <v>568</v>
      </c>
      <c r="P37" s="39">
        <f t="shared" si="29"/>
        <v>33.177570093457945</v>
      </c>
      <c r="Q37" s="37">
        <v>1887</v>
      </c>
      <c r="R37" s="38">
        <v>617</v>
      </c>
      <c r="S37" s="39">
        <f t="shared" si="20"/>
        <v>32.697403285638579</v>
      </c>
      <c r="T37" s="37">
        <v>1839</v>
      </c>
      <c r="U37" s="38">
        <v>584</v>
      </c>
      <c r="V37" s="39">
        <f t="shared" si="30"/>
        <v>31.756389342033714</v>
      </c>
      <c r="W37" s="37">
        <v>2263</v>
      </c>
      <c r="X37" s="38">
        <v>650</v>
      </c>
      <c r="Y37" s="39">
        <f t="shared" si="31"/>
        <v>28.722934158197084</v>
      </c>
      <c r="Z37" s="37">
        <v>2150</v>
      </c>
      <c r="AA37" s="38">
        <v>608</v>
      </c>
      <c r="AB37" s="39">
        <f t="shared" si="25"/>
        <v>28.279069767441861</v>
      </c>
      <c r="AC37" s="38">
        <v>1863</v>
      </c>
      <c r="AD37" s="38">
        <v>496</v>
      </c>
      <c r="AE37" s="39">
        <f t="shared" ref="AE37:AE68" si="32">AD37/AC37*100</f>
        <v>26.623725174449813</v>
      </c>
      <c r="AF37" s="2"/>
      <c r="AG37" s="2"/>
      <c r="AH37" s="2"/>
      <c r="AI37" s="2"/>
      <c r="AJ37" s="2"/>
      <c r="AK37" s="2"/>
      <c r="AL37" s="2"/>
      <c r="AM37" s="2"/>
      <c r="AN37" s="2"/>
      <c r="AO37" s="2"/>
      <c r="AP37" s="2"/>
      <c r="AQ37" s="2"/>
    </row>
    <row r="38" spans="1:43" ht="20.25" customHeight="1">
      <c r="A38" s="140" t="s">
        <v>85</v>
      </c>
      <c r="B38" s="141">
        <v>30</v>
      </c>
      <c r="C38" s="142">
        <v>5</v>
      </c>
      <c r="D38" s="143">
        <f t="shared" si="26"/>
        <v>16.666666666666664</v>
      </c>
      <c r="E38" s="141">
        <v>153</v>
      </c>
      <c r="F38" s="142">
        <v>46</v>
      </c>
      <c r="G38" s="143">
        <f t="shared" si="24"/>
        <v>30.065359477124183</v>
      </c>
      <c r="H38" s="141">
        <v>193</v>
      </c>
      <c r="I38" s="142">
        <v>58</v>
      </c>
      <c r="J38" s="143">
        <f t="shared" si="27"/>
        <v>30.051813471502591</v>
      </c>
      <c r="K38" s="141">
        <v>238</v>
      </c>
      <c r="L38" s="142">
        <v>63</v>
      </c>
      <c r="M38" s="143">
        <f t="shared" si="28"/>
        <v>26.47058823529412</v>
      </c>
      <c r="N38" s="141">
        <v>295</v>
      </c>
      <c r="O38" s="142">
        <v>75</v>
      </c>
      <c r="P38" s="143">
        <f t="shared" si="29"/>
        <v>25.423728813559322</v>
      </c>
      <c r="Q38" s="141">
        <v>94</v>
      </c>
      <c r="R38" s="142">
        <v>18</v>
      </c>
      <c r="S38" s="143">
        <f t="shared" si="20"/>
        <v>19.148936170212767</v>
      </c>
      <c r="T38" s="141">
        <v>73</v>
      </c>
      <c r="U38" s="142">
        <v>16</v>
      </c>
      <c r="V38" s="143">
        <f t="shared" si="30"/>
        <v>21.917808219178081</v>
      </c>
      <c r="W38" s="141">
        <v>70</v>
      </c>
      <c r="X38" s="142">
        <v>12</v>
      </c>
      <c r="Y38" s="143">
        <f t="shared" si="31"/>
        <v>17.142857142857142</v>
      </c>
      <c r="Z38" s="141">
        <v>77</v>
      </c>
      <c r="AA38" s="142">
        <v>18</v>
      </c>
      <c r="AB38" s="143">
        <f t="shared" si="25"/>
        <v>23.376623376623375</v>
      </c>
      <c r="AC38" s="38">
        <v>81</v>
      </c>
      <c r="AD38" s="38">
        <v>21</v>
      </c>
      <c r="AE38" s="143">
        <f t="shared" si="32"/>
        <v>25.925925925925924</v>
      </c>
      <c r="AF38" s="138"/>
      <c r="AG38" s="138"/>
      <c r="AH38" s="138"/>
      <c r="AI38" s="138"/>
      <c r="AJ38" s="138"/>
      <c r="AK38" s="138"/>
      <c r="AL38" s="138"/>
      <c r="AM38" s="138"/>
      <c r="AN38" s="138"/>
      <c r="AO38" s="138"/>
      <c r="AP38" s="138"/>
      <c r="AQ38" s="138"/>
    </row>
    <row r="39" spans="1:43" ht="20.25" customHeight="1">
      <c r="A39" s="33" t="s">
        <v>39</v>
      </c>
      <c r="B39" s="37">
        <v>3811</v>
      </c>
      <c r="C39" s="38">
        <v>1075</v>
      </c>
      <c r="D39" s="39">
        <f t="shared" si="26"/>
        <v>28.207819469955393</v>
      </c>
      <c r="E39" s="37">
        <v>3462</v>
      </c>
      <c r="F39" s="38">
        <v>990</v>
      </c>
      <c r="G39" s="39">
        <f t="shared" si="24"/>
        <v>28.596187175043326</v>
      </c>
      <c r="H39" s="37">
        <v>3561</v>
      </c>
      <c r="I39" s="38">
        <v>1035</v>
      </c>
      <c r="J39" s="39">
        <f t="shared" si="27"/>
        <v>29.06486941870261</v>
      </c>
      <c r="K39" s="37">
        <v>3450</v>
      </c>
      <c r="L39" s="38">
        <v>971</v>
      </c>
      <c r="M39" s="39">
        <f t="shared" si="28"/>
        <v>28.144927536231883</v>
      </c>
      <c r="N39" s="37">
        <v>3245</v>
      </c>
      <c r="O39" s="38">
        <v>979</v>
      </c>
      <c r="P39" s="39">
        <f t="shared" si="29"/>
        <v>30.16949152542373</v>
      </c>
      <c r="Q39" s="37">
        <v>3164</v>
      </c>
      <c r="R39" s="38">
        <v>897</v>
      </c>
      <c r="S39" s="39">
        <f t="shared" si="20"/>
        <v>28.350189633375471</v>
      </c>
      <c r="T39" s="37">
        <v>2860</v>
      </c>
      <c r="U39" s="38">
        <v>844</v>
      </c>
      <c r="V39" s="39">
        <f t="shared" si="30"/>
        <v>29.510489510489514</v>
      </c>
      <c r="W39" s="37">
        <v>3059</v>
      </c>
      <c r="X39" s="38">
        <v>926</v>
      </c>
      <c r="Y39" s="39">
        <f t="shared" si="31"/>
        <v>30.271330500163451</v>
      </c>
      <c r="Z39" s="37">
        <v>3096</v>
      </c>
      <c r="AA39" s="38">
        <v>858</v>
      </c>
      <c r="AB39" s="39">
        <f t="shared" si="25"/>
        <v>27.713178294573641</v>
      </c>
      <c r="AC39" s="38">
        <v>3152</v>
      </c>
      <c r="AD39" s="38">
        <v>811</v>
      </c>
      <c r="AE39" s="39">
        <f t="shared" si="32"/>
        <v>25.729695431472084</v>
      </c>
      <c r="AF39" s="2"/>
      <c r="AG39" s="2"/>
      <c r="AH39" s="2"/>
      <c r="AI39" s="2"/>
      <c r="AJ39" s="2"/>
      <c r="AK39" s="2"/>
      <c r="AL39" s="2"/>
      <c r="AM39" s="2"/>
      <c r="AN39" s="2"/>
      <c r="AO39" s="2"/>
      <c r="AP39" s="2"/>
      <c r="AQ39" s="2"/>
    </row>
    <row r="40" spans="1:43" ht="20.25" customHeight="1">
      <c r="A40" s="33" t="s">
        <v>82</v>
      </c>
      <c r="B40" s="37">
        <v>189</v>
      </c>
      <c r="C40" s="38">
        <v>65</v>
      </c>
      <c r="D40" s="39">
        <f t="shared" si="26"/>
        <v>34.391534391534393</v>
      </c>
      <c r="E40" s="37">
        <v>89</v>
      </c>
      <c r="F40" s="38">
        <v>22</v>
      </c>
      <c r="G40" s="39">
        <f t="shared" si="24"/>
        <v>24.719101123595504</v>
      </c>
      <c r="H40" s="37">
        <v>61</v>
      </c>
      <c r="I40" s="38">
        <v>14</v>
      </c>
      <c r="J40" s="39">
        <f t="shared" si="27"/>
        <v>22.950819672131146</v>
      </c>
      <c r="K40" s="37">
        <v>93</v>
      </c>
      <c r="L40" s="38">
        <v>32</v>
      </c>
      <c r="M40" s="39">
        <f t="shared" si="28"/>
        <v>34.408602150537639</v>
      </c>
      <c r="N40" s="37">
        <v>75</v>
      </c>
      <c r="O40" s="38">
        <v>19</v>
      </c>
      <c r="P40" s="39">
        <f t="shared" si="29"/>
        <v>25.333333333333336</v>
      </c>
      <c r="Q40" s="37">
        <v>83</v>
      </c>
      <c r="R40" s="38">
        <v>22</v>
      </c>
      <c r="S40" s="39">
        <f t="shared" si="20"/>
        <v>26.506024096385545</v>
      </c>
      <c r="T40" s="37">
        <v>100</v>
      </c>
      <c r="U40" s="38">
        <v>38</v>
      </c>
      <c r="V40" s="39">
        <f t="shared" si="30"/>
        <v>38</v>
      </c>
      <c r="W40" s="37">
        <v>82</v>
      </c>
      <c r="X40" s="38">
        <v>21</v>
      </c>
      <c r="Y40" s="39">
        <f t="shared" si="31"/>
        <v>25.609756097560975</v>
      </c>
      <c r="Z40" s="37">
        <v>90</v>
      </c>
      <c r="AA40" s="38">
        <v>15</v>
      </c>
      <c r="AB40" s="39">
        <f t="shared" si="25"/>
        <v>16.666666666666664</v>
      </c>
      <c r="AC40" s="38">
        <v>80</v>
      </c>
      <c r="AD40" s="38">
        <v>20</v>
      </c>
      <c r="AE40" s="39">
        <f t="shared" si="32"/>
        <v>25</v>
      </c>
      <c r="AF40" s="2"/>
      <c r="AG40" s="2"/>
      <c r="AH40" s="2"/>
      <c r="AI40" s="2"/>
      <c r="AJ40" s="2"/>
      <c r="AK40" s="2"/>
      <c r="AL40" s="2"/>
      <c r="AM40" s="2"/>
      <c r="AN40" s="2"/>
      <c r="AO40" s="2"/>
      <c r="AP40" s="2"/>
      <c r="AQ40" s="2"/>
    </row>
    <row r="41" spans="1:43" ht="20.25" customHeight="1">
      <c r="A41" s="33" t="s">
        <v>107</v>
      </c>
      <c r="B41" s="37">
        <v>19</v>
      </c>
      <c r="C41" s="38">
        <v>1</v>
      </c>
      <c r="D41" s="39">
        <f t="shared" si="26"/>
        <v>5.2631578947368416</v>
      </c>
      <c r="E41" s="37">
        <v>7</v>
      </c>
      <c r="F41" s="38">
        <v>3</v>
      </c>
      <c r="G41" s="39">
        <f t="shared" si="24"/>
        <v>42.857142857142854</v>
      </c>
      <c r="H41" s="37">
        <v>8</v>
      </c>
      <c r="I41" s="38">
        <v>4</v>
      </c>
      <c r="J41" s="39">
        <f t="shared" si="27"/>
        <v>50</v>
      </c>
      <c r="K41" s="37">
        <v>19</v>
      </c>
      <c r="L41" s="38">
        <v>2</v>
      </c>
      <c r="M41" s="39">
        <f t="shared" si="28"/>
        <v>10.526315789473683</v>
      </c>
      <c r="N41" s="37">
        <v>7</v>
      </c>
      <c r="O41" s="38">
        <v>0</v>
      </c>
      <c r="P41" s="39">
        <f t="shared" si="29"/>
        <v>0</v>
      </c>
      <c r="Q41" s="37">
        <v>10</v>
      </c>
      <c r="R41" s="38">
        <v>2</v>
      </c>
      <c r="S41" s="39">
        <f t="shared" si="20"/>
        <v>20</v>
      </c>
      <c r="T41" s="37">
        <v>19</v>
      </c>
      <c r="U41" s="38">
        <v>7</v>
      </c>
      <c r="V41" s="39">
        <f t="shared" si="30"/>
        <v>36.84210526315789</v>
      </c>
      <c r="W41" s="37">
        <v>5</v>
      </c>
      <c r="X41" s="38">
        <v>2</v>
      </c>
      <c r="Y41" s="39">
        <f t="shared" si="31"/>
        <v>40</v>
      </c>
      <c r="Z41" s="37">
        <v>9</v>
      </c>
      <c r="AA41" s="38">
        <v>2</v>
      </c>
      <c r="AB41" s="39">
        <f t="shared" si="25"/>
        <v>22.222222222222221</v>
      </c>
      <c r="AC41" s="38">
        <v>16</v>
      </c>
      <c r="AD41" s="38">
        <v>4</v>
      </c>
      <c r="AE41" s="39">
        <f t="shared" si="32"/>
        <v>25</v>
      </c>
      <c r="AF41" s="2"/>
      <c r="AG41" s="2"/>
      <c r="AH41" s="2"/>
      <c r="AI41" s="2"/>
      <c r="AJ41" s="2"/>
      <c r="AK41" s="2"/>
      <c r="AL41" s="2"/>
      <c r="AM41" s="2"/>
      <c r="AN41" s="2"/>
      <c r="AO41" s="2"/>
      <c r="AP41" s="2"/>
      <c r="AQ41" s="2"/>
    </row>
    <row r="42" spans="1:43" ht="20.25" customHeight="1">
      <c r="A42" s="154" t="s">
        <v>45</v>
      </c>
      <c r="B42" s="168">
        <v>4412</v>
      </c>
      <c r="C42" s="170">
        <v>916</v>
      </c>
      <c r="D42" s="169">
        <f t="shared" si="26"/>
        <v>20.761559383499549</v>
      </c>
      <c r="E42" s="168">
        <v>4828</v>
      </c>
      <c r="F42" s="170">
        <v>965</v>
      </c>
      <c r="G42" s="169">
        <f t="shared" si="24"/>
        <v>19.987572493786246</v>
      </c>
      <c r="H42" s="168">
        <v>5327</v>
      </c>
      <c r="I42" s="170">
        <v>1142</v>
      </c>
      <c r="J42" s="169">
        <f t="shared" si="27"/>
        <v>21.437957574619862</v>
      </c>
      <c r="K42" s="168">
        <v>5476</v>
      </c>
      <c r="L42" s="170">
        <v>1138</v>
      </c>
      <c r="M42" s="169">
        <f t="shared" si="28"/>
        <v>20.781592403214024</v>
      </c>
      <c r="N42" s="168">
        <v>6041</v>
      </c>
      <c r="O42" s="170">
        <v>1271</v>
      </c>
      <c r="P42" s="169">
        <f t="shared" si="29"/>
        <v>21.039562986260552</v>
      </c>
      <c r="Q42" s="168">
        <v>6790</v>
      </c>
      <c r="R42" s="170">
        <v>1383</v>
      </c>
      <c r="S42" s="169">
        <f t="shared" si="20"/>
        <v>20.368188512518408</v>
      </c>
      <c r="T42" s="168">
        <v>6230</v>
      </c>
      <c r="U42" s="170">
        <v>1305</v>
      </c>
      <c r="V42" s="169">
        <f t="shared" si="30"/>
        <v>20.947030497592294</v>
      </c>
      <c r="W42" s="168">
        <v>7864</v>
      </c>
      <c r="X42" s="170">
        <v>1685</v>
      </c>
      <c r="Y42" s="169">
        <f t="shared" si="31"/>
        <v>21.426754832146493</v>
      </c>
      <c r="Z42" s="168">
        <v>8230</v>
      </c>
      <c r="AA42" s="170">
        <v>1745</v>
      </c>
      <c r="AB42" s="169">
        <f t="shared" si="25"/>
        <v>21.202916160388821</v>
      </c>
      <c r="AC42" s="170">
        <v>9143</v>
      </c>
      <c r="AD42" s="170">
        <v>2065</v>
      </c>
      <c r="AE42" s="169">
        <f t="shared" si="32"/>
        <v>22.585584600240622</v>
      </c>
      <c r="AF42" s="2"/>
      <c r="AG42" s="2"/>
      <c r="AH42" s="2"/>
      <c r="AI42" s="2"/>
      <c r="AJ42" s="2"/>
      <c r="AK42" s="2"/>
      <c r="AL42" s="2"/>
      <c r="AM42" s="2"/>
      <c r="AN42" s="2"/>
      <c r="AO42" s="2"/>
      <c r="AP42" s="2"/>
      <c r="AQ42" s="2"/>
    </row>
    <row r="43" spans="1:43" ht="20.25" customHeight="1">
      <c r="A43" s="33" t="s">
        <v>47</v>
      </c>
      <c r="B43" s="37">
        <v>1976</v>
      </c>
      <c r="C43" s="38">
        <v>508</v>
      </c>
      <c r="D43" s="39">
        <f t="shared" si="26"/>
        <v>25.708502024291498</v>
      </c>
      <c r="E43" s="37">
        <v>1660</v>
      </c>
      <c r="F43" s="38">
        <v>398</v>
      </c>
      <c r="G43" s="39">
        <f t="shared" si="24"/>
        <v>23.975903614457831</v>
      </c>
      <c r="H43" s="37">
        <v>1429</v>
      </c>
      <c r="I43" s="38">
        <v>300</v>
      </c>
      <c r="J43" s="39">
        <f t="shared" si="27"/>
        <v>20.993701889433169</v>
      </c>
      <c r="K43" s="37">
        <v>1358</v>
      </c>
      <c r="L43" s="38">
        <v>320</v>
      </c>
      <c r="M43" s="39">
        <f t="shared" si="28"/>
        <v>23.564064801178201</v>
      </c>
      <c r="N43" s="37">
        <v>1042</v>
      </c>
      <c r="O43" s="38">
        <v>213</v>
      </c>
      <c r="P43" s="39">
        <f t="shared" si="29"/>
        <v>20.441458733205376</v>
      </c>
      <c r="Q43" s="37">
        <v>997</v>
      </c>
      <c r="R43" s="38">
        <v>195</v>
      </c>
      <c r="S43" s="39">
        <f t="shared" si="20"/>
        <v>19.55867602808425</v>
      </c>
      <c r="T43" s="37">
        <v>900</v>
      </c>
      <c r="U43" s="38">
        <v>190</v>
      </c>
      <c r="V43" s="39">
        <f t="shared" si="30"/>
        <v>21.111111111111111</v>
      </c>
      <c r="W43" s="37">
        <v>762</v>
      </c>
      <c r="X43" s="38">
        <v>172</v>
      </c>
      <c r="Y43" s="39">
        <f t="shared" si="31"/>
        <v>22.57217847769029</v>
      </c>
      <c r="Z43" s="37">
        <v>698</v>
      </c>
      <c r="AA43" s="38">
        <v>139</v>
      </c>
      <c r="AB43" s="39">
        <f t="shared" si="25"/>
        <v>19.914040114613179</v>
      </c>
      <c r="AC43" s="38">
        <v>616</v>
      </c>
      <c r="AD43" s="38">
        <v>137</v>
      </c>
      <c r="AE43" s="39">
        <f t="shared" si="32"/>
        <v>22.240259740259742</v>
      </c>
      <c r="AF43" s="2"/>
      <c r="AG43" s="2"/>
      <c r="AH43" s="2"/>
      <c r="AI43" s="2"/>
      <c r="AJ43" s="2"/>
      <c r="AK43" s="2"/>
      <c r="AL43" s="2"/>
      <c r="AM43" s="2"/>
      <c r="AN43" s="2"/>
      <c r="AO43" s="2"/>
      <c r="AP43" s="2"/>
      <c r="AQ43" s="2"/>
    </row>
    <row r="44" spans="1:43" ht="20.25" customHeight="1">
      <c r="A44" s="33" t="s">
        <v>43</v>
      </c>
      <c r="B44" s="37">
        <v>2202</v>
      </c>
      <c r="C44" s="38">
        <v>485</v>
      </c>
      <c r="D44" s="39">
        <f t="shared" si="26"/>
        <v>22.025431425976386</v>
      </c>
      <c r="E44" s="37">
        <v>2217</v>
      </c>
      <c r="F44" s="38">
        <v>461</v>
      </c>
      <c r="G44" s="39">
        <f t="shared" si="24"/>
        <v>20.793865584122688</v>
      </c>
      <c r="H44" s="37">
        <v>2511</v>
      </c>
      <c r="I44" s="38">
        <v>474</v>
      </c>
      <c r="J44" s="39">
        <f t="shared" si="27"/>
        <v>18.876941457586618</v>
      </c>
      <c r="K44" s="37">
        <v>2667</v>
      </c>
      <c r="L44" s="38">
        <v>569</v>
      </c>
      <c r="M44" s="39">
        <f t="shared" si="28"/>
        <v>21.33483314585677</v>
      </c>
      <c r="N44" s="37">
        <v>2639</v>
      </c>
      <c r="O44" s="38">
        <v>608</v>
      </c>
      <c r="P44" s="39">
        <f t="shared" si="29"/>
        <v>23.039029935581659</v>
      </c>
      <c r="Q44" s="37">
        <v>2809</v>
      </c>
      <c r="R44" s="38">
        <v>644</v>
      </c>
      <c r="S44" s="39">
        <f t="shared" si="20"/>
        <v>22.92630829476682</v>
      </c>
      <c r="T44" s="37">
        <v>2634</v>
      </c>
      <c r="U44" s="38">
        <v>565</v>
      </c>
      <c r="V44" s="39">
        <f t="shared" si="30"/>
        <v>21.450265755504937</v>
      </c>
      <c r="W44" s="37">
        <v>3011</v>
      </c>
      <c r="X44" s="38">
        <v>650</v>
      </c>
      <c r="Y44" s="39">
        <f t="shared" si="31"/>
        <v>21.58751245433411</v>
      </c>
      <c r="Z44" s="37">
        <v>3181</v>
      </c>
      <c r="AA44" s="38">
        <v>746</v>
      </c>
      <c r="AB44" s="39">
        <f t="shared" si="25"/>
        <v>23.451744734360265</v>
      </c>
      <c r="AC44" s="38">
        <v>3597</v>
      </c>
      <c r="AD44" s="38">
        <v>792</v>
      </c>
      <c r="AE44" s="39">
        <f t="shared" si="32"/>
        <v>22.018348623853214</v>
      </c>
      <c r="AF44" s="2"/>
      <c r="AG44" s="2"/>
      <c r="AH44" s="2"/>
      <c r="AI44" s="2"/>
      <c r="AJ44" s="2"/>
      <c r="AK44" s="2"/>
      <c r="AL44" s="2"/>
      <c r="AM44" s="2"/>
      <c r="AN44" s="2"/>
      <c r="AO44" s="2"/>
      <c r="AP44" s="2"/>
      <c r="AQ44" s="2"/>
    </row>
    <row r="45" spans="1:43" ht="20.25" customHeight="1">
      <c r="A45" s="33" t="s">
        <v>92</v>
      </c>
      <c r="B45" s="37">
        <v>21</v>
      </c>
      <c r="C45" s="38">
        <v>8</v>
      </c>
      <c r="D45" s="39">
        <f t="shared" si="26"/>
        <v>38.095238095238095</v>
      </c>
      <c r="E45" s="37">
        <v>27</v>
      </c>
      <c r="F45" s="38">
        <v>2</v>
      </c>
      <c r="G45" s="39">
        <f t="shared" si="24"/>
        <v>7.4074074074074066</v>
      </c>
      <c r="H45" s="37">
        <v>16</v>
      </c>
      <c r="I45" s="38">
        <v>1</v>
      </c>
      <c r="J45" s="39">
        <f t="shared" si="27"/>
        <v>6.25</v>
      </c>
      <c r="K45" s="37">
        <v>18</v>
      </c>
      <c r="L45" s="38">
        <v>4</v>
      </c>
      <c r="M45" s="39">
        <f t="shared" si="28"/>
        <v>22.222222222222221</v>
      </c>
      <c r="N45" s="37">
        <v>14</v>
      </c>
      <c r="O45" s="38">
        <v>4</v>
      </c>
      <c r="P45" s="39">
        <f t="shared" si="29"/>
        <v>28.571428571428569</v>
      </c>
      <c r="Q45" s="37">
        <v>20</v>
      </c>
      <c r="R45" s="38">
        <v>8</v>
      </c>
      <c r="S45" s="39">
        <f t="shared" si="20"/>
        <v>40</v>
      </c>
      <c r="T45" s="37">
        <v>19</v>
      </c>
      <c r="U45" s="38">
        <v>6</v>
      </c>
      <c r="V45" s="39">
        <f t="shared" si="30"/>
        <v>31.578947368421051</v>
      </c>
      <c r="W45" s="37">
        <v>18</v>
      </c>
      <c r="X45" s="38">
        <v>1</v>
      </c>
      <c r="Y45" s="39">
        <f t="shared" si="31"/>
        <v>5.5555555555555554</v>
      </c>
      <c r="Z45" s="37">
        <v>43</v>
      </c>
      <c r="AA45" s="38">
        <v>15</v>
      </c>
      <c r="AB45" s="39">
        <f t="shared" si="25"/>
        <v>34.883720930232556</v>
      </c>
      <c r="AC45" s="38">
        <v>37</v>
      </c>
      <c r="AD45" s="38">
        <v>8</v>
      </c>
      <c r="AE45" s="39">
        <f t="shared" si="32"/>
        <v>21.621621621621621</v>
      </c>
      <c r="AF45" s="2"/>
      <c r="AG45" s="2"/>
      <c r="AH45" s="2"/>
      <c r="AI45" s="2"/>
      <c r="AJ45" s="2"/>
      <c r="AK45" s="2"/>
      <c r="AL45" s="2"/>
      <c r="AM45" s="2"/>
      <c r="AN45" s="2"/>
      <c r="AO45" s="2"/>
      <c r="AP45" s="2"/>
      <c r="AQ45" s="2"/>
    </row>
    <row r="46" spans="1:43" ht="20.25" customHeight="1">
      <c r="A46" s="33" t="s">
        <v>73</v>
      </c>
      <c r="B46" s="37">
        <v>686</v>
      </c>
      <c r="C46" s="38">
        <v>213</v>
      </c>
      <c r="D46" s="39">
        <f t="shared" si="26"/>
        <v>31.049562682215743</v>
      </c>
      <c r="E46" s="37">
        <v>256</v>
      </c>
      <c r="F46" s="38">
        <v>62</v>
      </c>
      <c r="G46" s="39">
        <f t="shared" si="24"/>
        <v>24.21875</v>
      </c>
      <c r="H46" s="37">
        <v>134</v>
      </c>
      <c r="I46" s="38">
        <v>50</v>
      </c>
      <c r="J46" s="39">
        <f t="shared" si="27"/>
        <v>37.313432835820898</v>
      </c>
      <c r="K46" s="37">
        <v>40</v>
      </c>
      <c r="L46" s="38">
        <v>10</v>
      </c>
      <c r="M46" s="39">
        <f t="shared" si="28"/>
        <v>25</v>
      </c>
      <c r="N46" s="37">
        <v>528</v>
      </c>
      <c r="O46" s="38">
        <v>169</v>
      </c>
      <c r="P46" s="39">
        <f t="shared" si="29"/>
        <v>32.007575757575758</v>
      </c>
      <c r="Q46" s="37">
        <v>241</v>
      </c>
      <c r="R46" s="38">
        <v>66</v>
      </c>
      <c r="S46" s="39">
        <f t="shared" si="20"/>
        <v>27.385892116182575</v>
      </c>
      <c r="T46" s="37">
        <v>99</v>
      </c>
      <c r="U46" s="38">
        <v>22</v>
      </c>
      <c r="V46" s="39">
        <f t="shared" si="30"/>
        <v>22.222222222222221</v>
      </c>
      <c r="W46" s="37">
        <v>26</v>
      </c>
      <c r="X46" s="38">
        <v>9</v>
      </c>
      <c r="Y46" s="39">
        <f t="shared" si="31"/>
        <v>34.615384615384613</v>
      </c>
      <c r="Z46" s="37">
        <v>501</v>
      </c>
      <c r="AA46" s="38">
        <v>174</v>
      </c>
      <c r="AB46" s="39">
        <f t="shared" si="25"/>
        <v>34.730538922155688</v>
      </c>
      <c r="AC46" s="38">
        <v>190</v>
      </c>
      <c r="AD46" s="38">
        <v>41</v>
      </c>
      <c r="AE46" s="39">
        <f t="shared" si="32"/>
        <v>21.578947368421055</v>
      </c>
      <c r="AF46" s="2"/>
      <c r="AG46" s="2"/>
      <c r="AH46" s="2"/>
      <c r="AI46" s="2"/>
      <c r="AJ46" s="2"/>
      <c r="AK46" s="2"/>
      <c r="AL46" s="2"/>
      <c r="AM46" s="2"/>
      <c r="AN46" s="2"/>
      <c r="AO46" s="2"/>
      <c r="AP46" s="2"/>
      <c r="AQ46" s="2"/>
    </row>
    <row r="47" spans="1:43" ht="20.25" customHeight="1">
      <c r="A47" s="33" t="s">
        <v>51</v>
      </c>
      <c r="B47" s="37">
        <v>1365</v>
      </c>
      <c r="C47" s="38">
        <v>181</v>
      </c>
      <c r="D47" s="39">
        <f t="shared" si="26"/>
        <v>13.260073260073261</v>
      </c>
      <c r="E47" s="37">
        <v>1344</v>
      </c>
      <c r="F47" s="38">
        <v>178</v>
      </c>
      <c r="G47" s="39">
        <f t="shared" si="24"/>
        <v>13.244047619047619</v>
      </c>
      <c r="H47" s="37">
        <v>1377</v>
      </c>
      <c r="I47" s="38">
        <v>201</v>
      </c>
      <c r="J47" s="39">
        <f t="shared" si="27"/>
        <v>14.596949891067537</v>
      </c>
      <c r="K47" s="37">
        <v>1346</v>
      </c>
      <c r="L47" s="38">
        <v>207</v>
      </c>
      <c r="M47" s="39">
        <f t="shared" si="28"/>
        <v>15.378900445765231</v>
      </c>
      <c r="N47" s="37">
        <v>1373</v>
      </c>
      <c r="O47" s="38">
        <v>214</v>
      </c>
      <c r="P47" s="39">
        <f t="shared" si="29"/>
        <v>15.586307356154405</v>
      </c>
      <c r="Q47" s="37">
        <v>1404</v>
      </c>
      <c r="R47" s="38">
        <v>216</v>
      </c>
      <c r="S47" s="39">
        <f t="shared" si="20"/>
        <v>15.384615384615385</v>
      </c>
      <c r="T47" s="37">
        <v>1197</v>
      </c>
      <c r="U47" s="38">
        <v>201</v>
      </c>
      <c r="V47" s="39">
        <f t="shared" si="30"/>
        <v>16.791979949874687</v>
      </c>
      <c r="W47" s="37">
        <v>1500</v>
      </c>
      <c r="X47" s="38">
        <v>235</v>
      </c>
      <c r="Y47" s="39">
        <f t="shared" si="31"/>
        <v>15.666666666666668</v>
      </c>
      <c r="Z47" s="37">
        <v>1385</v>
      </c>
      <c r="AA47" s="38">
        <v>222</v>
      </c>
      <c r="AB47" s="39">
        <f t="shared" si="25"/>
        <v>16.028880866425993</v>
      </c>
      <c r="AC47" s="38">
        <f>1633-AC57</f>
        <v>1449</v>
      </c>
      <c r="AD47" s="38">
        <f>251-AD57</f>
        <v>224</v>
      </c>
      <c r="AE47" s="39">
        <f t="shared" si="32"/>
        <v>15.458937198067632</v>
      </c>
      <c r="AF47" s="2"/>
      <c r="AG47" s="2"/>
      <c r="AH47" s="2"/>
      <c r="AI47" s="2"/>
      <c r="AJ47" s="2"/>
      <c r="AK47" s="2"/>
      <c r="AL47" s="2"/>
      <c r="AM47" s="2"/>
      <c r="AN47" s="2"/>
      <c r="AO47" s="2"/>
      <c r="AP47" s="2"/>
      <c r="AQ47" s="2"/>
    </row>
    <row r="48" spans="1:43" s="203" customFormat="1" ht="20.25" customHeight="1">
      <c r="A48" s="33" t="s">
        <v>36</v>
      </c>
      <c r="B48" s="37">
        <v>339</v>
      </c>
      <c r="C48" s="38">
        <v>62</v>
      </c>
      <c r="D48" s="39">
        <f t="shared" si="26"/>
        <v>18.289085545722713</v>
      </c>
      <c r="E48" s="37">
        <v>294</v>
      </c>
      <c r="F48" s="38">
        <v>50</v>
      </c>
      <c r="G48" s="39">
        <f t="shared" si="24"/>
        <v>17.006802721088434</v>
      </c>
      <c r="H48" s="37">
        <v>318</v>
      </c>
      <c r="I48" s="38">
        <v>71</v>
      </c>
      <c r="J48" s="39">
        <f t="shared" si="27"/>
        <v>22.327044025157232</v>
      </c>
      <c r="K48" s="37">
        <v>323</v>
      </c>
      <c r="L48" s="38">
        <v>58</v>
      </c>
      <c r="M48" s="39">
        <f t="shared" si="28"/>
        <v>17.956656346749224</v>
      </c>
      <c r="N48" s="37">
        <v>319</v>
      </c>
      <c r="O48" s="38">
        <v>63</v>
      </c>
      <c r="P48" s="39">
        <f t="shared" si="29"/>
        <v>19.749216300940439</v>
      </c>
      <c r="Q48" s="37">
        <v>289</v>
      </c>
      <c r="R48" s="38">
        <v>54</v>
      </c>
      <c r="S48" s="39">
        <f t="shared" si="20"/>
        <v>18.685121107266436</v>
      </c>
      <c r="T48" s="37">
        <v>214</v>
      </c>
      <c r="U48" s="38">
        <v>29</v>
      </c>
      <c r="V48" s="39">
        <f t="shared" si="30"/>
        <v>13.551401869158877</v>
      </c>
      <c r="W48" s="37">
        <v>213</v>
      </c>
      <c r="X48" s="38">
        <v>33</v>
      </c>
      <c r="Y48" s="39">
        <f t="shared" si="31"/>
        <v>15.492957746478872</v>
      </c>
      <c r="Z48" s="37">
        <v>187</v>
      </c>
      <c r="AA48" s="38">
        <v>53</v>
      </c>
      <c r="AB48" s="39">
        <f t="shared" si="25"/>
        <v>28.342245989304814</v>
      </c>
      <c r="AC48" s="38">
        <v>155</v>
      </c>
      <c r="AD48" s="38">
        <v>29</v>
      </c>
      <c r="AE48" s="39">
        <f t="shared" si="32"/>
        <v>18.70967741935484</v>
      </c>
      <c r="AF48" s="171"/>
      <c r="AG48" s="171"/>
      <c r="AH48" s="171"/>
      <c r="AI48" s="171"/>
      <c r="AJ48" s="171"/>
      <c r="AK48" s="171"/>
      <c r="AL48" s="171"/>
      <c r="AM48" s="171"/>
      <c r="AN48" s="171"/>
      <c r="AO48" s="171"/>
      <c r="AP48" s="171"/>
      <c r="AQ48" s="171"/>
    </row>
    <row r="49" spans="1:43" ht="20.25" customHeight="1">
      <c r="A49" s="33" t="s">
        <v>116</v>
      </c>
      <c r="B49" s="37">
        <v>12</v>
      </c>
      <c r="C49" s="38">
        <v>3</v>
      </c>
      <c r="D49" s="39">
        <f t="shared" si="26"/>
        <v>25</v>
      </c>
      <c r="E49" s="37">
        <v>6</v>
      </c>
      <c r="F49" s="38">
        <v>1</v>
      </c>
      <c r="G49" s="39">
        <f t="shared" si="24"/>
        <v>16.666666666666664</v>
      </c>
      <c r="H49" s="37">
        <v>10</v>
      </c>
      <c r="I49" s="38">
        <v>1</v>
      </c>
      <c r="J49" s="39">
        <f t="shared" si="27"/>
        <v>10</v>
      </c>
      <c r="K49" s="37">
        <v>3</v>
      </c>
      <c r="L49" s="38">
        <v>0</v>
      </c>
      <c r="M49" s="38">
        <v>0</v>
      </c>
      <c r="N49" s="37">
        <v>7</v>
      </c>
      <c r="O49" s="38">
        <v>2</v>
      </c>
      <c r="P49" s="39">
        <f t="shared" si="29"/>
        <v>28.571428571428569</v>
      </c>
      <c r="Q49" s="37">
        <v>10</v>
      </c>
      <c r="R49" s="38">
        <v>1</v>
      </c>
      <c r="S49" s="39">
        <f t="shared" si="20"/>
        <v>10</v>
      </c>
      <c r="T49" s="37">
        <v>9</v>
      </c>
      <c r="U49" s="38">
        <v>2</v>
      </c>
      <c r="V49" s="39">
        <f t="shared" si="30"/>
        <v>22.222222222222221</v>
      </c>
      <c r="W49" s="37">
        <v>10</v>
      </c>
      <c r="X49" s="38">
        <v>1</v>
      </c>
      <c r="Y49" s="39">
        <f t="shared" si="31"/>
        <v>10</v>
      </c>
      <c r="Z49" s="37">
        <v>4</v>
      </c>
      <c r="AA49" s="38">
        <v>0</v>
      </c>
      <c r="AB49" s="38">
        <v>0</v>
      </c>
      <c r="AC49" s="38">
        <v>11</v>
      </c>
      <c r="AD49" s="38">
        <v>2</v>
      </c>
      <c r="AE49" s="39">
        <f t="shared" si="32"/>
        <v>18.181818181818183</v>
      </c>
      <c r="AF49" s="2"/>
      <c r="AG49" s="2"/>
      <c r="AH49" s="2"/>
      <c r="AI49" s="2"/>
      <c r="AJ49" s="2"/>
      <c r="AK49" s="2"/>
      <c r="AL49" s="2"/>
      <c r="AM49" s="2"/>
      <c r="AN49" s="2"/>
      <c r="AO49" s="2"/>
      <c r="AP49" s="2"/>
      <c r="AQ49" s="2"/>
    </row>
    <row r="50" spans="1:43" ht="20.25" customHeight="1">
      <c r="A50" s="33" t="s">
        <v>90</v>
      </c>
      <c r="B50" s="37">
        <v>71</v>
      </c>
      <c r="C50" s="38">
        <v>5</v>
      </c>
      <c r="D50" s="39">
        <f t="shared" si="26"/>
        <v>7.042253521126761</v>
      </c>
      <c r="E50" s="37">
        <v>75</v>
      </c>
      <c r="F50" s="38">
        <v>11</v>
      </c>
      <c r="G50" s="39">
        <f t="shared" si="24"/>
        <v>14.666666666666666</v>
      </c>
      <c r="H50" s="37">
        <v>49</v>
      </c>
      <c r="I50" s="38">
        <v>5</v>
      </c>
      <c r="J50" s="39">
        <f t="shared" si="27"/>
        <v>10.204081632653061</v>
      </c>
      <c r="K50" s="37">
        <v>52</v>
      </c>
      <c r="L50" s="38">
        <v>6</v>
      </c>
      <c r="M50" s="39">
        <f>L50/K50*100</f>
        <v>11.538461538461538</v>
      </c>
      <c r="N50" s="37">
        <v>47</v>
      </c>
      <c r="O50" s="38">
        <v>3</v>
      </c>
      <c r="P50" s="39">
        <f t="shared" si="29"/>
        <v>6.3829787234042552</v>
      </c>
      <c r="Q50" s="37">
        <v>24</v>
      </c>
      <c r="R50" s="38">
        <v>3</v>
      </c>
      <c r="S50" s="39">
        <f t="shared" si="20"/>
        <v>12.5</v>
      </c>
      <c r="T50" s="37">
        <v>35</v>
      </c>
      <c r="U50" s="38">
        <v>11</v>
      </c>
      <c r="V50" s="39">
        <f t="shared" si="30"/>
        <v>31.428571428571427</v>
      </c>
      <c r="W50" s="37">
        <v>45</v>
      </c>
      <c r="X50" s="38">
        <v>5</v>
      </c>
      <c r="Y50" s="39">
        <f t="shared" si="31"/>
        <v>11.111111111111111</v>
      </c>
      <c r="Z50" s="37">
        <v>51</v>
      </c>
      <c r="AA50" s="38">
        <v>5</v>
      </c>
      <c r="AB50" s="39">
        <f t="shared" ref="AB50:AB58" si="33">AA50/Z50*100</f>
        <v>9.8039215686274517</v>
      </c>
      <c r="AC50" s="38">
        <v>51</v>
      </c>
      <c r="AD50" s="38">
        <v>9</v>
      </c>
      <c r="AE50" s="39">
        <f t="shared" si="32"/>
        <v>17.647058823529413</v>
      </c>
      <c r="AF50" s="2"/>
      <c r="AG50" s="2"/>
      <c r="AH50" s="2"/>
      <c r="AI50" s="2"/>
      <c r="AJ50" s="2"/>
      <c r="AK50" s="2"/>
      <c r="AL50" s="2"/>
      <c r="AM50" s="2"/>
      <c r="AN50" s="2"/>
      <c r="AO50" s="2"/>
      <c r="AP50" s="2"/>
      <c r="AQ50" s="2"/>
    </row>
    <row r="51" spans="1:43" ht="20.25" customHeight="1">
      <c r="A51" s="33" t="s">
        <v>50</v>
      </c>
      <c r="B51" s="37">
        <v>20218</v>
      </c>
      <c r="C51" s="38">
        <v>3060</v>
      </c>
      <c r="D51" s="39">
        <f t="shared" si="26"/>
        <v>15.135028192699574</v>
      </c>
      <c r="E51" s="37">
        <v>18900</v>
      </c>
      <c r="F51" s="38">
        <v>2764</v>
      </c>
      <c r="G51" s="39">
        <f t="shared" si="24"/>
        <v>14.624338624338623</v>
      </c>
      <c r="H51" s="37">
        <v>21764</v>
      </c>
      <c r="I51" s="38">
        <v>3282</v>
      </c>
      <c r="J51" s="39">
        <f t="shared" si="27"/>
        <v>15.079948538871532</v>
      </c>
      <c r="K51" s="37">
        <v>21724</v>
      </c>
      <c r="L51" s="38">
        <v>3345</v>
      </c>
      <c r="M51" s="39">
        <f>L51/K51*100</f>
        <v>15.397716810900386</v>
      </c>
      <c r="N51" s="37">
        <v>21409</v>
      </c>
      <c r="O51" s="38">
        <v>3612</v>
      </c>
      <c r="P51" s="39">
        <f t="shared" si="29"/>
        <v>16.87140922042132</v>
      </c>
      <c r="Q51" s="37">
        <v>21853</v>
      </c>
      <c r="R51" s="38">
        <v>3654</v>
      </c>
      <c r="S51" s="39">
        <f t="shared" si="20"/>
        <v>16.720816363885966</v>
      </c>
      <c r="T51" s="37">
        <v>20897</v>
      </c>
      <c r="U51" s="38">
        <v>3748</v>
      </c>
      <c r="V51" s="39">
        <f t="shared" si="30"/>
        <v>17.935588840503421</v>
      </c>
      <c r="W51" s="37">
        <v>23114</v>
      </c>
      <c r="X51" s="38">
        <v>4107</v>
      </c>
      <c r="Y51" s="39">
        <f t="shared" si="31"/>
        <v>17.768452020420526</v>
      </c>
      <c r="Z51" s="37">
        <v>25971</v>
      </c>
      <c r="AA51" s="38">
        <v>4419</v>
      </c>
      <c r="AB51" s="39">
        <f t="shared" si="33"/>
        <v>17.015132262908629</v>
      </c>
      <c r="AC51" s="38">
        <v>27437</v>
      </c>
      <c r="AD51" s="38">
        <v>4733</v>
      </c>
      <c r="AE51" s="39">
        <f t="shared" si="32"/>
        <v>17.250428253817837</v>
      </c>
      <c r="AF51" s="2"/>
      <c r="AG51" s="2"/>
      <c r="AH51" s="2"/>
      <c r="AI51" s="2"/>
      <c r="AJ51" s="2"/>
      <c r="AK51" s="2"/>
      <c r="AL51" s="2"/>
      <c r="AM51" s="2"/>
      <c r="AN51" s="2"/>
      <c r="AO51" s="2"/>
      <c r="AP51" s="2"/>
      <c r="AQ51" s="2"/>
    </row>
    <row r="52" spans="1:43" ht="20.25" customHeight="1">
      <c r="A52" s="33" t="s">
        <v>52</v>
      </c>
      <c r="B52" s="37">
        <v>1096</v>
      </c>
      <c r="C52" s="38">
        <v>143</v>
      </c>
      <c r="D52" s="39">
        <f t="shared" si="26"/>
        <v>13.047445255474452</v>
      </c>
      <c r="E52" s="37">
        <v>1062</v>
      </c>
      <c r="F52" s="38">
        <v>147</v>
      </c>
      <c r="G52" s="39">
        <f t="shared" si="24"/>
        <v>13.841807909604519</v>
      </c>
      <c r="H52" s="37">
        <v>1100</v>
      </c>
      <c r="I52" s="38">
        <v>156</v>
      </c>
      <c r="J52" s="39">
        <f t="shared" si="27"/>
        <v>14.181818181818182</v>
      </c>
      <c r="K52" s="37">
        <v>1344</v>
      </c>
      <c r="L52" s="38">
        <v>174</v>
      </c>
      <c r="M52" s="39">
        <f>L52/K52*100</f>
        <v>12.946428571428573</v>
      </c>
      <c r="N52" s="37">
        <v>1194</v>
      </c>
      <c r="O52" s="38">
        <v>164</v>
      </c>
      <c r="P52" s="39">
        <f t="shared" si="29"/>
        <v>13.735343383584588</v>
      </c>
      <c r="Q52" s="37">
        <v>1163</v>
      </c>
      <c r="R52" s="38">
        <v>164</v>
      </c>
      <c r="S52" s="39">
        <f t="shared" si="20"/>
        <v>14.10146173688736</v>
      </c>
      <c r="T52" s="37">
        <v>1113</v>
      </c>
      <c r="U52" s="38">
        <v>162</v>
      </c>
      <c r="V52" s="39">
        <f t="shared" si="30"/>
        <v>14.555256064690028</v>
      </c>
      <c r="W52" s="37">
        <v>1180</v>
      </c>
      <c r="X52" s="38">
        <v>165</v>
      </c>
      <c r="Y52" s="39">
        <f t="shared" si="31"/>
        <v>13.983050847457626</v>
      </c>
      <c r="Z52" s="37">
        <v>869</v>
      </c>
      <c r="AA52" s="38">
        <v>126</v>
      </c>
      <c r="AB52" s="39">
        <f t="shared" si="33"/>
        <v>14.499424626006904</v>
      </c>
      <c r="AC52" s="38">
        <v>675</v>
      </c>
      <c r="AD52" s="38">
        <v>112</v>
      </c>
      <c r="AE52" s="39">
        <f t="shared" si="32"/>
        <v>16.592592592592592</v>
      </c>
      <c r="AF52" s="2"/>
      <c r="AG52" s="2"/>
      <c r="AH52" s="2"/>
      <c r="AI52" s="2"/>
      <c r="AJ52" s="2"/>
      <c r="AK52" s="2"/>
      <c r="AL52" s="2"/>
      <c r="AM52" s="2"/>
      <c r="AN52" s="2"/>
      <c r="AO52" s="2"/>
      <c r="AP52" s="2"/>
      <c r="AQ52" s="2"/>
    </row>
    <row r="53" spans="1:43" ht="20.25" customHeight="1">
      <c r="A53" s="33" t="s">
        <v>97</v>
      </c>
      <c r="B53" s="37">
        <v>17</v>
      </c>
      <c r="C53" s="38">
        <v>0</v>
      </c>
      <c r="D53" s="39">
        <f t="shared" si="26"/>
        <v>0</v>
      </c>
      <c r="E53" s="37">
        <v>29</v>
      </c>
      <c r="F53" s="38">
        <v>6</v>
      </c>
      <c r="G53" s="39">
        <f t="shared" si="24"/>
        <v>20.689655172413794</v>
      </c>
      <c r="H53" s="37">
        <v>34</v>
      </c>
      <c r="I53" s="38">
        <v>6</v>
      </c>
      <c r="J53" s="39">
        <f t="shared" si="27"/>
        <v>17.647058823529413</v>
      </c>
      <c r="K53" s="37">
        <v>44</v>
      </c>
      <c r="L53" s="38">
        <v>8</v>
      </c>
      <c r="M53" s="39">
        <f>L53/K53*100</f>
        <v>18.181818181818183</v>
      </c>
      <c r="N53" s="37">
        <v>35</v>
      </c>
      <c r="O53" s="38">
        <v>4</v>
      </c>
      <c r="P53" s="39">
        <f t="shared" si="29"/>
        <v>11.428571428571429</v>
      </c>
      <c r="Q53" s="37">
        <v>31</v>
      </c>
      <c r="R53" s="38">
        <v>7</v>
      </c>
      <c r="S53" s="39">
        <f t="shared" si="20"/>
        <v>22.58064516129032</v>
      </c>
      <c r="T53" s="37">
        <v>32</v>
      </c>
      <c r="U53" s="38">
        <v>6</v>
      </c>
      <c r="V53" s="39">
        <f t="shared" si="30"/>
        <v>18.75</v>
      </c>
      <c r="W53" s="37">
        <v>20</v>
      </c>
      <c r="X53" s="38">
        <v>3</v>
      </c>
      <c r="Y53" s="39">
        <f t="shared" si="31"/>
        <v>15</v>
      </c>
      <c r="Z53" s="37">
        <v>22</v>
      </c>
      <c r="AA53" s="38">
        <v>4</v>
      </c>
      <c r="AB53" s="39">
        <f t="shared" si="33"/>
        <v>18.181818181818183</v>
      </c>
      <c r="AC53" s="38">
        <v>38</v>
      </c>
      <c r="AD53" s="38">
        <v>6</v>
      </c>
      <c r="AE53" s="39">
        <f t="shared" si="32"/>
        <v>15.789473684210526</v>
      </c>
      <c r="AF53" s="2"/>
      <c r="AG53" s="2"/>
      <c r="AH53" s="2"/>
      <c r="AI53" s="2"/>
      <c r="AJ53" s="2"/>
      <c r="AK53" s="2"/>
      <c r="AL53" s="2"/>
      <c r="AM53" s="2"/>
      <c r="AN53" s="2"/>
      <c r="AO53" s="2"/>
      <c r="AP53" s="2"/>
      <c r="AQ53" s="2"/>
    </row>
    <row r="54" spans="1:43" ht="20.25" customHeight="1">
      <c r="A54" s="33" t="s">
        <v>49</v>
      </c>
      <c r="B54" s="37">
        <v>7714</v>
      </c>
      <c r="C54" s="38">
        <v>1835</v>
      </c>
      <c r="D54" s="39">
        <f t="shared" si="26"/>
        <v>23.78791807103967</v>
      </c>
      <c r="E54" s="37">
        <v>8277</v>
      </c>
      <c r="F54" s="38">
        <v>1865</v>
      </c>
      <c r="G54" s="39">
        <f t="shared" si="24"/>
        <v>22.532318472876646</v>
      </c>
      <c r="H54" s="37">
        <v>12313</v>
      </c>
      <c r="I54" s="38">
        <v>2649</v>
      </c>
      <c r="J54" s="39">
        <f t="shared" si="27"/>
        <v>21.513847153415089</v>
      </c>
      <c r="K54" s="37">
        <v>14113</v>
      </c>
      <c r="L54" s="38">
        <v>3388</v>
      </c>
      <c r="M54" s="39">
        <f>L54/K54*100</f>
        <v>24.006235385814499</v>
      </c>
      <c r="N54" s="37">
        <v>13426</v>
      </c>
      <c r="O54" s="38">
        <v>3294</v>
      </c>
      <c r="P54" s="39">
        <f t="shared" si="29"/>
        <v>24.534485326977507</v>
      </c>
      <c r="Q54" s="37">
        <v>15817</v>
      </c>
      <c r="R54" s="38">
        <v>3567</v>
      </c>
      <c r="S54" s="39">
        <f t="shared" si="20"/>
        <v>22.55168489599798</v>
      </c>
      <c r="T54" s="37">
        <v>14073</v>
      </c>
      <c r="U54" s="38">
        <v>2965</v>
      </c>
      <c r="V54" s="39">
        <f t="shared" si="30"/>
        <v>21.068713138634266</v>
      </c>
      <c r="W54" s="37">
        <v>15216</v>
      </c>
      <c r="X54" s="38">
        <v>2847</v>
      </c>
      <c r="Y54" s="39">
        <f t="shared" si="31"/>
        <v>18.710567823343847</v>
      </c>
      <c r="Z54" s="37">
        <v>16119</v>
      </c>
      <c r="AA54" s="38">
        <v>2764</v>
      </c>
      <c r="AB54" s="39">
        <f t="shared" si="33"/>
        <v>17.147465723680131</v>
      </c>
      <c r="AC54" s="38">
        <v>19852</v>
      </c>
      <c r="AD54" s="38">
        <v>2998</v>
      </c>
      <c r="AE54" s="39">
        <f t="shared" si="32"/>
        <v>15.101752971992747</v>
      </c>
      <c r="AF54" s="2"/>
      <c r="AG54" s="2"/>
      <c r="AH54" s="2"/>
      <c r="AI54" s="2"/>
      <c r="AJ54" s="2"/>
      <c r="AK54" s="2"/>
      <c r="AL54" s="2"/>
      <c r="AM54" s="2"/>
      <c r="AN54" s="2"/>
      <c r="AO54" s="2"/>
      <c r="AP54" s="2"/>
      <c r="AQ54" s="2"/>
    </row>
    <row r="55" spans="1:43" ht="20.25" customHeight="1">
      <c r="A55" s="154" t="s">
        <v>78</v>
      </c>
      <c r="B55" s="38">
        <v>0</v>
      </c>
      <c r="C55" s="38">
        <v>0</v>
      </c>
      <c r="D55" s="38">
        <v>0</v>
      </c>
      <c r="E55" s="38">
        <v>0</v>
      </c>
      <c r="F55" s="38">
        <v>0</v>
      </c>
      <c r="G55" s="38">
        <v>0</v>
      </c>
      <c r="H55" s="38">
        <v>0</v>
      </c>
      <c r="I55" s="38">
        <v>0</v>
      </c>
      <c r="J55" s="38">
        <v>0</v>
      </c>
      <c r="K55" s="38">
        <v>0</v>
      </c>
      <c r="L55" s="38">
        <v>0</v>
      </c>
      <c r="M55" s="38">
        <v>0</v>
      </c>
      <c r="N55" s="38">
        <v>0</v>
      </c>
      <c r="O55" s="38">
        <v>0</v>
      </c>
      <c r="P55" s="38">
        <v>0</v>
      </c>
      <c r="Q55" s="38">
        <v>0</v>
      </c>
      <c r="R55" s="38">
        <v>0</v>
      </c>
      <c r="S55" s="38">
        <v>0</v>
      </c>
      <c r="T55" s="38">
        <v>0</v>
      </c>
      <c r="U55" s="38">
        <v>0</v>
      </c>
      <c r="V55" s="38">
        <v>0</v>
      </c>
      <c r="W55" s="37">
        <v>4</v>
      </c>
      <c r="X55" s="38">
        <v>0</v>
      </c>
      <c r="Y55" s="38">
        <v>0</v>
      </c>
      <c r="Z55" s="37">
        <v>114</v>
      </c>
      <c r="AA55" s="38">
        <v>13</v>
      </c>
      <c r="AB55" s="39">
        <f t="shared" si="33"/>
        <v>11.403508771929824</v>
      </c>
      <c r="AC55" s="38">
        <v>212</v>
      </c>
      <c r="AD55" s="38">
        <v>32</v>
      </c>
      <c r="AE55" s="39">
        <f t="shared" si="32"/>
        <v>15.09433962264151</v>
      </c>
      <c r="AF55" s="2"/>
      <c r="AG55" s="2"/>
      <c r="AH55" s="2"/>
      <c r="AI55" s="2"/>
      <c r="AJ55" s="2"/>
      <c r="AK55" s="2"/>
      <c r="AL55" s="2"/>
      <c r="AM55" s="2"/>
      <c r="AN55" s="2"/>
      <c r="AO55" s="2"/>
      <c r="AP55" s="2"/>
      <c r="AQ55" s="2"/>
    </row>
    <row r="56" spans="1:43" ht="20.25" customHeight="1">
      <c r="A56" s="33" t="s">
        <v>30</v>
      </c>
      <c r="B56" s="37">
        <v>388</v>
      </c>
      <c r="C56" s="38">
        <v>33</v>
      </c>
      <c r="D56" s="39">
        <f t="shared" ref="D56:D65" si="34">C56/B56*100</f>
        <v>8.5051546391752577</v>
      </c>
      <c r="E56" s="37">
        <v>351</v>
      </c>
      <c r="F56" s="38">
        <v>44</v>
      </c>
      <c r="G56" s="39">
        <f t="shared" ref="G56:G74" si="35">F56/E56*100</f>
        <v>12.535612535612536</v>
      </c>
      <c r="H56" s="37">
        <v>334</v>
      </c>
      <c r="I56" s="38">
        <v>39</v>
      </c>
      <c r="J56" s="39">
        <f>I56/H56*100</f>
        <v>11.676646706586826</v>
      </c>
      <c r="K56" s="37">
        <v>362</v>
      </c>
      <c r="L56" s="38">
        <v>39</v>
      </c>
      <c r="M56" s="39">
        <f>L56/K56*100</f>
        <v>10.773480662983426</v>
      </c>
      <c r="N56" s="37">
        <v>293</v>
      </c>
      <c r="O56" s="38">
        <v>34</v>
      </c>
      <c r="P56" s="39">
        <f t="shared" ref="P56:P77" si="36">O56/N56*100</f>
        <v>11.604095563139932</v>
      </c>
      <c r="Q56" s="37">
        <v>307</v>
      </c>
      <c r="R56" s="38">
        <v>36</v>
      </c>
      <c r="S56" s="39">
        <f t="shared" ref="S56:S77" si="37">R56/Q56*100</f>
        <v>11.726384364820847</v>
      </c>
      <c r="T56" s="37">
        <v>352</v>
      </c>
      <c r="U56" s="38">
        <v>62</v>
      </c>
      <c r="V56" s="39">
        <f>U56/T56*100</f>
        <v>17.613636363636363</v>
      </c>
      <c r="W56" s="37">
        <v>326</v>
      </c>
      <c r="X56" s="38">
        <v>41</v>
      </c>
      <c r="Y56" s="39">
        <f t="shared" ref="Y56:Y62" si="38">X56/W56*100</f>
        <v>12.576687116564417</v>
      </c>
      <c r="Z56" s="37">
        <v>779</v>
      </c>
      <c r="AA56" s="38">
        <v>287</v>
      </c>
      <c r="AB56" s="39">
        <f t="shared" si="33"/>
        <v>36.84210526315789</v>
      </c>
      <c r="AC56" s="38">
        <v>346</v>
      </c>
      <c r="AD56" s="38">
        <v>52</v>
      </c>
      <c r="AE56" s="39">
        <f t="shared" si="32"/>
        <v>15.028901734104046</v>
      </c>
      <c r="AF56" s="2"/>
      <c r="AG56" s="2"/>
      <c r="AH56" s="2"/>
      <c r="AI56" s="2"/>
      <c r="AJ56" s="2"/>
      <c r="AK56" s="2"/>
      <c r="AL56" s="2"/>
      <c r="AM56" s="2"/>
      <c r="AN56" s="2"/>
      <c r="AO56" s="2"/>
      <c r="AP56" s="2"/>
      <c r="AQ56" s="2"/>
    </row>
    <row r="57" spans="1:43" ht="20.25" customHeight="1">
      <c r="A57" s="154" t="s">
        <v>46</v>
      </c>
      <c r="B57" s="168">
        <v>352</v>
      </c>
      <c r="C57" s="168">
        <v>46</v>
      </c>
      <c r="D57" s="169">
        <f t="shared" si="34"/>
        <v>13.068181818181818</v>
      </c>
      <c r="E57" s="168">
        <v>322</v>
      </c>
      <c r="F57" s="168">
        <v>56</v>
      </c>
      <c r="G57" s="169">
        <f t="shared" si="35"/>
        <v>17.391304347826086</v>
      </c>
      <c r="H57" s="168">
        <v>303</v>
      </c>
      <c r="I57" s="168">
        <v>70</v>
      </c>
      <c r="J57" s="169">
        <f>I57/H57*100</f>
        <v>23.1023102310231</v>
      </c>
      <c r="K57" s="168">
        <v>213</v>
      </c>
      <c r="L57" s="168">
        <v>39</v>
      </c>
      <c r="M57" s="169">
        <f>L57/K57*100</f>
        <v>18.30985915492958</v>
      </c>
      <c r="N57" s="168">
        <v>233</v>
      </c>
      <c r="O57" s="168">
        <v>33</v>
      </c>
      <c r="P57" s="169">
        <f t="shared" si="36"/>
        <v>14.163090128755366</v>
      </c>
      <c r="Q57" s="168">
        <v>213</v>
      </c>
      <c r="R57" s="168">
        <v>42</v>
      </c>
      <c r="S57" s="169">
        <f t="shared" si="37"/>
        <v>19.718309859154928</v>
      </c>
      <c r="T57" s="168">
        <v>150</v>
      </c>
      <c r="U57" s="168">
        <v>30</v>
      </c>
      <c r="V57" s="169">
        <f>U57/T57*100</f>
        <v>20</v>
      </c>
      <c r="W57" s="168">
        <v>152</v>
      </c>
      <c r="X57" s="168">
        <v>29</v>
      </c>
      <c r="Y57" s="169">
        <f t="shared" si="38"/>
        <v>19.078947368421055</v>
      </c>
      <c r="Z57" s="168">
        <v>166</v>
      </c>
      <c r="AA57" s="168">
        <v>35</v>
      </c>
      <c r="AB57" s="169">
        <f t="shared" si="33"/>
        <v>21.084337349397593</v>
      </c>
      <c r="AC57" s="170">
        <v>184</v>
      </c>
      <c r="AD57" s="170">
        <v>27</v>
      </c>
      <c r="AE57" s="169">
        <f t="shared" si="32"/>
        <v>14.673913043478262</v>
      </c>
      <c r="AF57" s="2"/>
      <c r="AG57" s="2"/>
      <c r="AH57" s="2"/>
      <c r="AI57" s="2"/>
      <c r="AJ57" s="2"/>
      <c r="AK57" s="2"/>
      <c r="AL57" s="2"/>
      <c r="AM57" s="2"/>
      <c r="AN57" s="2"/>
      <c r="AO57" s="2"/>
      <c r="AP57" s="2"/>
      <c r="AQ57" s="2"/>
    </row>
    <row r="58" spans="1:43" ht="20.25" customHeight="1">
      <c r="A58" s="139" t="s">
        <v>48</v>
      </c>
      <c r="B58" s="37">
        <v>2809</v>
      </c>
      <c r="C58" s="38">
        <v>327</v>
      </c>
      <c r="D58" s="39">
        <f t="shared" si="34"/>
        <v>11.64115343538626</v>
      </c>
      <c r="E58" s="37">
        <v>2689</v>
      </c>
      <c r="F58" s="38">
        <v>361</v>
      </c>
      <c r="G58" s="39">
        <f t="shared" si="35"/>
        <v>13.425065079955372</v>
      </c>
      <c r="H58" s="37">
        <v>2952</v>
      </c>
      <c r="I58" s="38">
        <v>449</v>
      </c>
      <c r="J58" s="39">
        <f>I58/H58*100</f>
        <v>15.210027100271004</v>
      </c>
      <c r="K58" s="37">
        <v>2802</v>
      </c>
      <c r="L58" s="38">
        <v>397</v>
      </c>
      <c r="M58" s="39">
        <f>L58/K58*100</f>
        <v>14.168451106352606</v>
      </c>
      <c r="N58" s="37">
        <v>2655</v>
      </c>
      <c r="O58" s="38">
        <v>353</v>
      </c>
      <c r="P58" s="39">
        <f t="shared" si="36"/>
        <v>13.295668549905837</v>
      </c>
      <c r="Q58" s="37">
        <v>2570</v>
      </c>
      <c r="R58" s="38">
        <v>351</v>
      </c>
      <c r="S58" s="39">
        <f t="shared" si="37"/>
        <v>13.657587548638132</v>
      </c>
      <c r="T58" s="37">
        <v>2314</v>
      </c>
      <c r="U58" s="38">
        <v>339</v>
      </c>
      <c r="V58" s="39">
        <f>U58/T58*100</f>
        <v>14.649956784788246</v>
      </c>
      <c r="W58" s="37">
        <v>2730</v>
      </c>
      <c r="X58" s="38">
        <v>408</v>
      </c>
      <c r="Y58" s="39">
        <f t="shared" si="38"/>
        <v>14.945054945054945</v>
      </c>
      <c r="Z58" s="37">
        <v>2718</v>
      </c>
      <c r="AA58" s="38">
        <v>469</v>
      </c>
      <c r="AB58" s="39">
        <f t="shared" si="33"/>
        <v>17.255334805003681</v>
      </c>
      <c r="AC58" s="170">
        <v>2805</v>
      </c>
      <c r="AD58" s="170">
        <v>401</v>
      </c>
      <c r="AE58" s="39">
        <f t="shared" si="32"/>
        <v>14.295900178253119</v>
      </c>
      <c r="AF58" s="2"/>
      <c r="AG58" s="2"/>
      <c r="AH58" s="2"/>
      <c r="AI58" s="2"/>
      <c r="AJ58" s="2"/>
      <c r="AK58" s="2"/>
      <c r="AL58" s="2"/>
      <c r="AM58" s="2"/>
      <c r="AN58" s="2"/>
      <c r="AO58" s="2"/>
      <c r="AP58" s="2"/>
      <c r="AQ58" s="2"/>
    </row>
    <row r="59" spans="1:43" ht="20.25" customHeight="1">
      <c r="A59" s="33" t="s">
        <v>109</v>
      </c>
      <c r="B59" s="37">
        <v>1</v>
      </c>
      <c r="C59" s="38">
        <v>1</v>
      </c>
      <c r="D59" s="39">
        <f t="shared" si="34"/>
        <v>100</v>
      </c>
      <c r="E59" s="37">
        <v>1</v>
      </c>
      <c r="F59" s="38">
        <v>1</v>
      </c>
      <c r="G59" s="39">
        <f t="shared" si="35"/>
        <v>100</v>
      </c>
      <c r="H59" s="37">
        <v>4</v>
      </c>
      <c r="I59" s="38">
        <v>0</v>
      </c>
      <c r="J59" s="38">
        <v>0</v>
      </c>
      <c r="K59" s="37">
        <v>6</v>
      </c>
      <c r="L59" s="38">
        <v>0</v>
      </c>
      <c r="M59" s="38">
        <v>0</v>
      </c>
      <c r="N59" s="37">
        <v>10</v>
      </c>
      <c r="O59" s="38">
        <v>3</v>
      </c>
      <c r="P59" s="39">
        <f t="shared" si="36"/>
        <v>30</v>
      </c>
      <c r="Q59" s="37">
        <v>20</v>
      </c>
      <c r="R59" s="38">
        <v>1</v>
      </c>
      <c r="S59" s="39">
        <f t="shared" si="37"/>
        <v>5</v>
      </c>
      <c r="T59" s="37">
        <v>10</v>
      </c>
      <c r="U59" s="38">
        <v>2</v>
      </c>
      <c r="V59" s="39">
        <f>U59/T59*100</f>
        <v>20</v>
      </c>
      <c r="W59" s="37">
        <v>20</v>
      </c>
      <c r="X59" s="38">
        <v>2</v>
      </c>
      <c r="Y59" s="39">
        <f t="shared" si="38"/>
        <v>10</v>
      </c>
      <c r="Z59" s="37">
        <v>9</v>
      </c>
      <c r="AA59" s="38">
        <v>0</v>
      </c>
      <c r="AB59" s="38">
        <v>0</v>
      </c>
      <c r="AC59" s="38">
        <v>14</v>
      </c>
      <c r="AD59" s="38">
        <v>2</v>
      </c>
      <c r="AE59" s="39">
        <f t="shared" si="32"/>
        <v>14.285714285714285</v>
      </c>
      <c r="AF59" s="2"/>
      <c r="AG59" s="2"/>
      <c r="AH59" s="2"/>
      <c r="AI59" s="2"/>
      <c r="AJ59" s="2"/>
      <c r="AK59" s="2"/>
      <c r="AL59" s="2"/>
      <c r="AM59" s="2"/>
      <c r="AN59" s="2"/>
      <c r="AO59" s="2"/>
      <c r="AP59" s="2"/>
      <c r="AQ59" s="2"/>
    </row>
    <row r="60" spans="1:43" ht="20.25" customHeight="1">
      <c r="A60" s="155" t="s">
        <v>53</v>
      </c>
      <c r="B60" s="168">
        <v>4700</v>
      </c>
      <c r="C60" s="170">
        <v>629</v>
      </c>
      <c r="D60" s="169">
        <f t="shared" si="34"/>
        <v>13.382978723404253</v>
      </c>
      <c r="E60" s="168">
        <v>4871</v>
      </c>
      <c r="F60" s="170">
        <v>650</v>
      </c>
      <c r="G60" s="169">
        <f t="shared" si="35"/>
        <v>13.344282488195441</v>
      </c>
      <c r="H60" s="168">
        <v>5391</v>
      </c>
      <c r="I60" s="170">
        <v>690</v>
      </c>
      <c r="J60" s="169">
        <f t="shared" ref="J60:J74" si="39">I60/H60*100</f>
        <v>12.799109627156371</v>
      </c>
      <c r="K60" s="168">
        <v>5796</v>
      </c>
      <c r="L60" s="170">
        <v>727</v>
      </c>
      <c r="M60" s="169">
        <f t="shared" ref="M60:M78" si="40">L60/K60*100</f>
        <v>12.543133195307107</v>
      </c>
      <c r="N60" s="168">
        <v>6117</v>
      </c>
      <c r="O60" s="170">
        <v>728</v>
      </c>
      <c r="P60" s="169">
        <f t="shared" si="36"/>
        <v>11.901258786987084</v>
      </c>
      <c r="Q60" s="168">
        <v>6563</v>
      </c>
      <c r="R60" s="170">
        <v>838</v>
      </c>
      <c r="S60" s="169">
        <f t="shared" si="37"/>
        <v>12.76855096754533</v>
      </c>
      <c r="T60" s="168">
        <v>5983</v>
      </c>
      <c r="U60" s="170">
        <v>745</v>
      </c>
      <c r="V60" s="169">
        <f>U60/T60*100</f>
        <v>12.451947183687114</v>
      </c>
      <c r="W60" s="168">
        <v>7310</v>
      </c>
      <c r="X60" s="170">
        <v>928</v>
      </c>
      <c r="Y60" s="169">
        <f t="shared" si="38"/>
        <v>12.694938440492475</v>
      </c>
      <c r="Z60" s="168">
        <v>7400</v>
      </c>
      <c r="AA60" s="170">
        <v>914</v>
      </c>
      <c r="AB60" s="169">
        <f t="shared" ref="AB60:AB77" si="41">AA60/Z60*100</f>
        <v>12.351351351351351</v>
      </c>
      <c r="AC60" s="170">
        <v>7616</v>
      </c>
      <c r="AD60" s="170">
        <v>1055</v>
      </c>
      <c r="AE60" s="169">
        <f t="shared" si="32"/>
        <v>13.852415966386555</v>
      </c>
      <c r="AF60" s="2"/>
      <c r="AG60" s="2"/>
      <c r="AH60" s="2"/>
      <c r="AI60" s="2"/>
      <c r="AJ60" s="2"/>
      <c r="AK60" s="2"/>
      <c r="AL60" s="2"/>
      <c r="AM60" s="2"/>
      <c r="AN60" s="2"/>
      <c r="AO60" s="2"/>
      <c r="AP60" s="2"/>
      <c r="AQ60" s="2"/>
    </row>
    <row r="61" spans="1:43" ht="20.25" customHeight="1">
      <c r="A61" s="33" t="s">
        <v>101</v>
      </c>
      <c r="B61" s="37">
        <v>8</v>
      </c>
      <c r="C61" s="38">
        <v>1</v>
      </c>
      <c r="D61" s="39">
        <f t="shared" si="34"/>
        <v>12.5</v>
      </c>
      <c r="E61" s="37">
        <v>15</v>
      </c>
      <c r="F61" s="38">
        <v>3</v>
      </c>
      <c r="G61" s="39">
        <f t="shared" si="35"/>
        <v>20</v>
      </c>
      <c r="H61" s="37">
        <v>10</v>
      </c>
      <c r="I61" s="38">
        <v>2</v>
      </c>
      <c r="J61" s="39">
        <f t="shared" si="39"/>
        <v>20</v>
      </c>
      <c r="K61" s="37">
        <v>10</v>
      </c>
      <c r="L61" s="38">
        <v>2</v>
      </c>
      <c r="M61" s="39">
        <f t="shared" si="40"/>
        <v>20</v>
      </c>
      <c r="N61" s="37">
        <v>17</v>
      </c>
      <c r="O61" s="38">
        <v>3</v>
      </c>
      <c r="P61" s="39">
        <f t="shared" si="36"/>
        <v>17.647058823529413</v>
      </c>
      <c r="Q61" s="37">
        <v>19</v>
      </c>
      <c r="R61" s="38">
        <v>4</v>
      </c>
      <c r="S61" s="39">
        <f t="shared" si="37"/>
        <v>21.052631578947366</v>
      </c>
      <c r="T61" s="37">
        <v>20</v>
      </c>
      <c r="U61" s="38">
        <v>0</v>
      </c>
      <c r="V61" s="38">
        <v>0</v>
      </c>
      <c r="W61" s="37">
        <v>16</v>
      </c>
      <c r="X61" s="38">
        <v>1</v>
      </c>
      <c r="Y61" s="39">
        <f t="shared" si="38"/>
        <v>6.25</v>
      </c>
      <c r="Z61" s="37">
        <v>16</v>
      </c>
      <c r="AA61" s="38">
        <v>1</v>
      </c>
      <c r="AB61" s="39">
        <f t="shared" si="41"/>
        <v>6.25</v>
      </c>
      <c r="AC61" s="38">
        <v>15</v>
      </c>
      <c r="AD61" s="38">
        <v>2</v>
      </c>
      <c r="AE61" s="39">
        <f t="shared" si="32"/>
        <v>13.333333333333334</v>
      </c>
      <c r="AF61" s="2"/>
      <c r="AG61" s="2"/>
      <c r="AH61" s="2"/>
      <c r="AI61" s="2"/>
      <c r="AJ61" s="2"/>
      <c r="AK61" s="2"/>
      <c r="AL61" s="2"/>
      <c r="AM61" s="2"/>
      <c r="AN61" s="2"/>
      <c r="AO61" s="2"/>
      <c r="AP61" s="2"/>
      <c r="AQ61" s="2"/>
    </row>
    <row r="62" spans="1:43" ht="20.25" customHeight="1">
      <c r="A62" s="33" t="s">
        <v>54</v>
      </c>
      <c r="B62" s="37">
        <v>992</v>
      </c>
      <c r="C62" s="38">
        <v>151</v>
      </c>
      <c r="D62" s="39">
        <f t="shared" si="34"/>
        <v>15.221774193548388</v>
      </c>
      <c r="E62" s="37">
        <v>1061</v>
      </c>
      <c r="F62" s="38">
        <v>149</v>
      </c>
      <c r="G62" s="39">
        <f t="shared" si="35"/>
        <v>14.043355325164939</v>
      </c>
      <c r="H62" s="37">
        <v>1362</v>
      </c>
      <c r="I62" s="38">
        <v>171</v>
      </c>
      <c r="J62" s="39">
        <f t="shared" si="39"/>
        <v>12.555066079295155</v>
      </c>
      <c r="K62" s="37">
        <v>1587</v>
      </c>
      <c r="L62" s="38">
        <v>190</v>
      </c>
      <c r="M62" s="39">
        <f t="shared" si="40"/>
        <v>11.972274732199118</v>
      </c>
      <c r="N62" s="37">
        <v>1762</v>
      </c>
      <c r="O62" s="38">
        <v>179</v>
      </c>
      <c r="P62" s="39">
        <f t="shared" si="36"/>
        <v>10.158910329171396</v>
      </c>
      <c r="Q62" s="37">
        <v>1942</v>
      </c>
      <c r="R62" s="38">
        <v>226</v>
      </c>
      <c r="S62" s="39">
        <f t="shared" si="37"/>
        <v>11.637487126673532</v>
      </c>
      <c r="T62" s="37">
        <v>1774</v>
      </c>
      <c r="U62" s="38">
        <v>178</v>
      </c>
      <c r="V62" s="39">
        <f t="shared" ref="V62:V78" si="42">U62/T62*100</f>
        <v>10.033821871476889</v>
      </c>
      <c r="W62" s="37">
        <v>2343</v>
      </c>
      <c r="X62" s="38">
        <v>306</v>
      </c>
      <c r="Y62" s="39">
        <f t="shared" si="38"/>
        <v>13.060179257362355</v>
      </c>
      <c r="Z62" s="37">
        <v>2386</v>
      </c>
      <c r="AA62" s="38">
        <v>294</v>
      </c>
      <c r="AB62" s="39">
        <f t="shared" si="41"/>
        <v>12.321877619446772</v>
      </c>
      <c r="AC62" s="38">
        <v>2648</v>
      </c>
      <c r="AD62" s="38">
        <v>346</v>
      </c>
      <c r="AE62" s="39">
        <f t="shared" si="32"/>
        <v>13.066465256797583</v>
      </c>
      <c r="AF62" s="2"/>
      <c r="AG62" s="2"/>
      <c r="AH62" s="2"/>
      <c r="AI62" s="2"/>
      <c r="AJ62" s="2"/>
      <c r="AK62" s="2"/>
      <c r="AL62" s="2"/>
      <c r="AM62" s="2"/>
      <c r="AN62" s="2"/>
      <c r="AO62" s="2"/>
      <c r="AP62" s="2"/>
      <c r="AQ62" s="2"/>
    </row>
    <row r="63" spans="1:43" ht="20.25" customHeight="1">
      <c r="A63" s="33" t="s">
        <v>93</v>
      </c>
      <c r="B63" s="37">
        <v>28</v>
      </c>
      <c r="C63" s="38">
        <v>5</v>
      </c>
      <c r="D63" s="39">
        <f t="shared" si="34"/>
        <v>17.857142857142858</v>
      </c>
      <c r="E63" s="37">
        <v>26</v>
      </c>
      <c r="F63" s="38">
        <v>1</v>
      </c>
      <c r="G63" s="39">
        <f t="shared" si="35"/>
        <v>3.8461538461538463</v>
      </c>
      <c r="H63" s="37">
        <v>16</v>
      </c>
      <c r="I63" s="38">
        <v>1</v>
      </c>
      <c r="J63" s="39">
        <f t="shared" si="39"/>
        <v>6.25</v>
      </c>
      <c r="K63" s="37">
        <v>20</v>
      </c>
      <c r="L63" s="38">
        <v>2</v>
      </c>
      <c r="M63" s="39">
        <f t="shared" si="40"/>
        <v>10</v>
      </c>
      <c r="N63" s="37">
        <v>24</v>
      </c>
      <c r="O63" s="38">
        <v>1</v>
      </c>
      <c r="P63" s="39">
        <f t="shared" si="36"/>
        <v>4.1666666666666661</v>
      </c>
      <c r="Q63" s="37">
        <v>19</v>
      </c>
      <c r="R63" s="38">
        <v>2</v>
      </c>
      <c r="S63" s="39">
        <f t="shared" si="37"/>
        <v>10.526315789473683</v>
      </c>
      <c r="T63" s="37">
        <v>19</v>
      </c>
      <c r="U63" s="38">
        <v>4</v>
      </c>
      <c r="V63" s="39">
        <f t="shared" si="42"/>
        <v>21.052631578947366</v>
      </c>
      <c r="W63" s="37">
        <v>19</v>
      </c>
      <c r="X63" s="38">
        <v>0</v>
      </c>
      <c r="Y63" s="38">
        <v>0</v>
      </c>
      <c r="Z63" s="37">
        <v>33</v>
      </c>
      <c r="AA63" s="38">
        <v>1</v>
      </c>
      <c r="AB63" s="39">
        <f t="shared" si="41"/>
        <v>3.0303030303030303</v>
      </c>
      <c r="AC63" s="38">
        <v>23</v>
      </c>
      <c r="AD63" s="38">
        <v>3</v>
      </c>
      <c r="AE63" s="39">
        <f t="shared" si="32"/>
        <v>13.043478260869565</v>
      </c>
      <c r="AF63" s="2"/>
      <c r="AG63" s="2"/>
      <c r="AH63" s="2"/>
      <c r="AI63" s="2"/>
      <c r="AJ63" s="2"/>
      <c r="AK63" s="2"/>
      <c r="AL63" s="2"/>
      <c r="AM63" s="2"/>
      <c r="AN63" s="2"/>
      <c r="AO63" s="2"/>
      <c r="AP63" s="2"/>
      <c r="AQ63" s="2"/>
    </row>
    <row r="64" spans="1:43" ht="20.25" customHeight="1">
      <c r="A64" s="33" t="s">
        <v>55</v>
      </c>
      <c r="B64" s="37">
        <v>35960</v>
      </c>
      <c r="C64" s="38">
        <v>4458</v>
      </c>
      <c r="D64" s="39">
        <f t="shared" si="34"/>
        <v>12.397107897664071</v>
      </c>
      <c r="E64" s="37">
        <v>40625</v>
      </c>
      <c r="F64" s="38">
        <v>4960</v>
      </c>
      <c r="G64" s="39">
        <f t="shared" si="35"/>
        <v>12.20923076923077</v>
      </c>
      <c r="H64" s="37">
        <v>43281</v>
      </c>
      <c r="I64" s="38">
        <v>5454</v>
      </c>
      <c r="J64" s="39">
        <f t="shared" si="39"/>
        <v>12.601372426699939</v>
      </c>
      <c r="K64" s="37">
        <v>44541</v>
      </c>
      <c r="L64" s="38">
        <v>5800</v>
      </c>
      <c r="M64" s="39">
        <f t="shared" si="40"/>
        <v>13.021710334298737</v>
      </c>
      <c r="N64" s="37">
        <v>42218</v>
      </c>
      <c r="O64" s="38">
        <v>5507</v>
      </c>
      <c r="P64" s="39">
        <f t="shared" si="36"/>
        <v>13.044199156757779</v>
      </c>
      <c r="Q64" s="37">
        <v>33031</v>
      </c>
      <c r="R64" s="38">
        <v>4508</v>
      </c>
      <c r="S64" s="39">
        <f t="shared" si="37"/>
        <v>13.647785413702278</v>
      </c>
      <c r="T64" s="37">
        <v>12914</v>
      </c>
      <c r="U64" s="38">
        <v>1590</v>
      </c>
      <c r="V64" s="39">
        <f t="shared" si="42"/>
        <v>12.312219296887099</v>
      </c>
      <c r="W64" s="37">
        <v>13439</v>
      </c>
      <c r="X64" s="38">
        <v>1539</v>
      </c>
      <c r="Y64" s="39">
        <f t="shared" ref="Y64:Y83" si="43">X64/W64*100</f>
        <v>11.451744921497136</v>
      </c>
      <c r="Z64" s="37">
        <v>18368</v>
      </c>
      <c r="AA64" s="38">
        <v>2194</v>
      </c>
      <c r="AB64" s="39">
        <f t="shared" si="41"/>
        <v>11.944686411149826</v>
      </c>
      <c r="AC64" s="38">
        <v>21870</v>
      </c>
      <c r="AD64" s="38">
        <v>2823</v>
      </c>
      <c r="AE64" s="39">
        <f t="shared" si="32"/>
        <v>12.908093278463648</v>
      </c>
      <c r="AF64" s="2"/>
      <c r="AG64" s="2"/>
      <c r="AH64" s="2"/>
      <c r="AI64" s="2"/>
      <c r="AJ64" s="2"/>
      <c r="AK64" s="2"/>
      <c r="AL64" s="2"/>
      <c r="AM64" s="2"/>
      <c r="AN64" s="2"/>
      <c r="AO64" s="2"/>
      <c r="AP64" s="2"/>
      <c r="AQ64" s="2"/>
    </row>
    <row r="65" spans="1:43" ht="20.25" customHeight="1">
      <c r="A65" s="33" t="s">
        <v>74</v>
      </c>
      <c r="B65" s="37">
        <v>112</v>
      </c>
      <c r="C65" s="38">
        <v>12</v>
      </c>
      <c r="D65" s="39">
        <f t="shared" si="34"/>
        <v>10.714285714285714</v>
      </c>
      <c r="E65" s="37">
        <v>116</v>
      </c>
      <c r="F65" s="38">
        <v>8</v>
      </c>
      <c r="G65" s="39">
        <f t="shared" si="35"/>
        <v>6.8965517241379306</v>
      </c>
      <c r="H65" s="37">
        <v>151</v>
      </c>
      <c r="I65" s="38">
        <v>10</v>
      </c>
      <c r="J65" s="39">
        <f t="shared" si="39"/>
        <v>6.6225165562913908</v>
      </c>
      <c r="K65" s="37">
        <v>145</v>
      </c>
      <c r="L65" s="38">
        <v>13</v>
      </c>
      <c r="M65" s="39">
        <f t="shared" si="40"/>
        <v>8.9655172413793096</v>
      </c>
      <c r="N65" s="37">
        <v>167</v>
      </c>
      <c r="O65" s="38">
        <v>15</v>
      </c>
      <c r="P65" s="39">
        <f t="shared" si="36"/>
        <v>8.9820359281437128</v>
      </c>
      <c r="Q65" s="37">
        <v>213</v>
      </c>
      <c r="R65" s="38">
        <v>12</v>
      </c>
      <c r="S65" s="39">
        <f t="shared" si="37"/>
        <v>5.6338028169014089</v>
      </c>
      <c r="T65" s="37">
        <v>216</v>
      </c>
      <c r="U65" s="38">
        <v>19</v>
      </c>
      <c r="V65" s="39">
        <f t="shared" si="42"/>
        <v>8.7962962962962958</v>
      </c>
      <c r="W65" s="37">
        <v>281</v>
      </c>
      <c r="X65" s="38">
        <v>22</v>
      </c>
      <c r="Y65" s="39">
        <f t="shared" si="43"/>
        <v>7.8291814946619214</v>
      </c>
      <c r="Z65" s="37">
        <v>285</v>
      </c>
      <c r="AA65" s="38">
        <v>36</v>
      </c>
      <c r="AB65" s="39">
        <f t="shared" si="41"/>
        <v>12.631578947368421</v>
      </c>
      <c r="AC65" s="38">
        <v>209</v>
      </c>
      <c r="AD65" s="38">
        <v>23</v>
      </c>
      <c r="AE65" s="39">
        <f t="shared" si="32"/>
        <v>11.004784688995215</v>
      </c>
      <c r="AF65" s="2"/>
      <c r="AG65" s="2"/>
      <c r="AH65" s="2"/>
      <c r="AI65" s="2"/>
      <c r="AJ65" s="2"/>
      <c r="AK65" s="2"/>
      <c r="AL65" s="2"/>
      <c r="AM65" s="2"/>
      <c r="AN65" s="2"/>
      <c r="AO65" s="2"/>
      <c r="AP65" s="2"/>
      <c r="AQ65" s="2"/>
    </row>
    <row r="66" spans="1:43" ht="20.25" customHeight="1">
      <c r="A66" s="33" t="s">
        <v>89</v>
      </c>
      <c r="B66" s="37">
        <v>20</v>
      </c>
      <c r="C66" s="38">
        <v>0</v>
      </c>
      <c r="D66" s="38">
        <v>0</v>
      </c>
      <c r="E66" s="37">
        <v>28</v>
      </c>
      <c r="F66" s="38">
        <v>1</v>
      </c>
      <c r="G66" s="39">
        <f t="shared" si="35"/>
        <v>3.5714285714285712</v>
      </c>
      <c r="H66" s="37">
        <v>12</v>
      </c>
      <c r="I66" s="38">
        <v>1</v>
      </c>
      <c r="J66" s="39">
        <f t="shared" si="39"/>
        <v>8.3333333333333321</v>
      </c>
      <c r="K66" s="37">
        <v>42</v>
      </c>
      <c r="L66" s="38">
        <v>7</v>
      </c>
      <c r="M66" s="39">
        <f t="shared" si="40"/>
        <v>16.666666666666664</v>
      </c>
      <c r="N66" s="37">
        <v>19</v>
      </c>
      <c r="O66" s="38">
        <v>2</v>
      </c>
      <c r="P66" s="39">
        <f t="shared" si="36"/>
        <v>10.526315789473683</v>
      </c>
      <c r="Q66" s="37">
        <v>26</v>
      </c>
      <c r="R66" s="38">
        <v>2</v>
      </c>
      <c r="S66" s="39">
        <f t="shared" si="37"/>
        <v>7.6923076923076925</v>
      </c>
      <c r="T66" s="37">
        <v>27</v>
      </c>
      <c r="U66" s="38">
        <v>3</v>
      </c>
      <c r="V66" s="39">
        <f t="shared" si="42"/>
        <v>11.111111111111111</v>
      </c>
      <c r="W66" s="37">
        <v>32</v>
      </c>
      <c r="X66" s="38">
        <v>5</v>
      </c>
      <c r="Y66" s="39">
        <f t="shared" si="43"/>
        <v>15.625</v>
      </c>
      <c r="Z66" s="37">
        <v>51</v>
      </c>
      <c r="AA66" s="38">
        <v>6</v>
      </c>
      <c r="AB66" s="39">
        <f t="shared" si="41"/>
        <v>11.76470588235294</v>
      </c>
      <c r="AC66" s="38">
        <v>46</v>
      </c>
      <c r="AD66" s="38">
        <v>5</v>
      </c>
      <c r="AE66" s="39">
        <f t="shared" si="32"/>
        <v>10.869565217391305</v>
      </c>
      <c r="AF66" s="2"/>
      <c r="AG66" s="2"/>
      <c r="AH66" s="2"/>
      <c r="AI66" s="2"/>
      <c r="AJ66" s="2"/>
      <c r="AK66" s="2"/>
      <c r="AL66" s="2"/>
      <c r="AM66" s="2"/>
      <c r="AN66" s="2"/>
      <c r="AO66" s="2"/>
      <c r="AP66" s="2"/>
      <c r="AQ66" s="2"/>
    </row>
    <row r="67" spans="1:43" ht="20.25" customHeight="1">
      <c r="A67" s="33" t="s">
        <v>56</v>
      </c>
      <c r="B67" s="37">
        <v>1282</v>
      </c>
      <c r="C67" s="38">
        <v>121</v>
      </c>
      <c r="D67" s="39">
        <f t="shared" ref="D67:D74" si="44">C67/B67*100</f>
        <v>9.4383775351014041</v>
      </c>
      <c r="E67" s="37">
        <v>1496</v>
      </c>
      <c r="F67" s="38">
        <v>137</v>
      </c>
      <c r="G67" s="39">
        <f t="shared" si="35"/>
        <v>9.1577540106951876</v>
      </c>
      <c r="H67" s="37">
        <v>1857</v>
      </c>
      <c r="I67" s="38">
        <v>184</v>
      </c>
      <c r="J67" s="39">
        <f t="shared" si="39"/>
        <v>9.9084544964997292</v>
      </c>
      <c r="K67" s="37">
        <v>1894</v>
      </c>
      <c r="L67" s="38">
        <v>154</v>
      </c>
      <c r="M67" s="39">
        <f t="shared" si="40"/>
        <v>8.1309398099260832</v>
      </c>
      <c r="N67" s="37">
        <v>1824</v>
      </c>
      <c r="O67" s="38">
        <v>195</v>
      </c>
      <c r="P67" s="39">
        <f t="shared" si="36"/>
        <v>10.690789473684211</v>
      </c>
      <c r="Q67" s="37">
        <v>1851</v>
      </c>
      <c r="R67" s="38">
        <v>200</v>
      </c>
      <c r="S67" s="39">
        <f t="shared" si="37"/>
        <v>10.804970286331713</v>
      </c>
      <c r="T67" s="37">
        <v>1580</v>
      </c>
      <c r="U67" s="38">
        <v>154</v>
      </c>
      <c r="V67" s="39">
        <f t="shared" si="42"/>
        <v>9.7468354430379751</v>
      </c>
      <c r="W67" s="37">
        <v>1544</v>
      </c>
      <c r="X67" s="38">
        <v>167</v>
      </c>
      <c r="Y67" s="39">
        <f t="shared" si="43"/>
        <v>10.816062176165802</v>
      </c>
      <c r="Z67" s="38">
        <v>1416</v>
      </c>
      <c r="AA67" s="20">
        <v>149</v>
      </c>
      <c r="AB67" s="39">
        <f t="shared" si="41"/>
        <v>10.522598870056497</v>
      </c>
      <c r="AC67" s="38">
        <v>1165</v>
      </c>
      <c r="AD67" s="38">
        <v>125</v>
      </c>
      <c r="AE67" s="39">
        <f t="shared" si="32"/>
        <v>10.72961373390558</v>
      </c>
      <c r="AF67" s="2"/>
      <c r="AG67" s="2"/>
      <c r="AH67" s="2"/>
      <c r="AI67" s="2"/>
      <c r="AJ67" s="2"/>
      <c r="AK67" s="2"/>
      <c r="AL67" s="2"/>
      <c r="AM67" s="2"/>
      <c r="AN67" s="2"/>
      <c r="AO67" s="2"/>
      <c r="AP67" s="2"/>
      <c r="AQ67" s="2"/>
    </row>
    <row r="68" spans="1:43" ht="20.25" customHeight="1">
      <c r="A68" s="33" t="s">
        <v>61</v>
      </c>
      <c r="B68" s="37">
        <v>287</v>
      </c>
      <c r="C68" s="38">
        <v>16</v>
      </c>
      <c r="D68" s="39">
        <f t="shared" si="44"/>
        <v>5.5749128919860631</v>
      </c>
      <c r="E68" s="37">
        <v>253</v>
      </c>
      <c r="F68" s="38">
        <v>22</v>
      </c>
      <c r="G68" s="39">
        <f t="shared" si="35"/>
        <v>8.695652173913043</v>
      </c>
      <c r="H68" s="37">
        <v>232</v>
      </c>
      <c r="I68" s="38">
        <v>20</v>
      </c>
      <c r="J68" s="39">
        <f t="shared" si="39"/>
        <v>8.6206896551724146</v>
      </c>
      <c r="K68" s="37">
        <v>251</v>
      </c>
      <c r="L68" s="38">
        <v>18</v>
      </c>
      <c r="M68" s="39">
        <f t="shared" si="40"/>
        <v>7.1713147410358573</v>
      </c>
      <c r="N68" s="37">
        <v>242</v>
      </c>
      <c r="O68" s="38">
        <v>25</v>
      </c>
      <c r="P68" s="39">
        <f t="shared" si="36"/>
        <v>10.330578512396695</v>
      </c>
      <c r="Q68" s="37">
        <v>318</v>
      </c>
      <c r="R68" s="38">
        <v>19</v>
      </c>
      <c r="S68" s="39">
        <f t="shared" si="37"/>
        <v>5.9748427672955975</v>
      </c>
      <c r="T68" s="37">
        <v>257</v>
      </c>
      <c r="U68" s="38">
        <v>22</v>
      </c>
      <c r="V68" s="39">
        <f t="shared" si="42"/>
        <v>8.5603112840466924</v>
      </c>
      <c r="W68" s="37">
        <v>247</v>
      </c>
      <c r="X68" s="38">
        <v>34</v>
      </c>
      <c r="Y68" s="39">
        <f t="shared" si="43"/>
        <v>13.765182186234817</v>
      </c>
      <c r="Z68" s="37">
        <v>228</v>
      </c>
      <c r="AA68" s="38">
        <v>19</v>
      </c>
      <c r="AB68" s="39">
        <f t="shared" si="41"/>
        <v>8.3333333333333321</v>
      </c>
      <c r="AC68" s="38">
        <v>219</v>
      </c>
      <c r="AD68" s="38">
        <v>22</v>
      </c>
      <c r="AE68" s="39">
        <f t="shared" si="32"/>
        <v>10.045662100456621</v>
      </c>
      <c r="AF68" s="2"/>
      <c r="AG68" s="2"/>
      <c r="AH68" s="2"/>
      <c r="AI68" s="2"/>
      <c r="AJ68" s="2"/>
      <c r="AK68" s="2"/>
      <c r="AL68" s="2"/>
      <c r="AM68" s="2"/>
      <c r="AN68" s="2"/>
      <c r="AO68" s="2"/>
      <c r="AP68" s="2"/>
      <c r="AQ68" s="2"/>
    </row>
    <row r="69" spans="1:43" ht="20.25" customHeight="1">
      <c r="A69" s="33" t="s">
        <v>57</v>
      </c>
      <c r="B69" s="37">
        <v>739</v>
      </c>
      <c r="C69" s="38">
        <v>82</v>
      </c>
      <c r="D69" s="39">
        <f t="shared" si="44"/>
        <v>11.096075778078484</v>
      </c>
      <c r="E69" s="37">
        <v>561</v>
      </c>
      <c r="F69" s="38">
        <v>49</v>
      </c>
      <c r="G69" s="39">
        <f t="shared" si="35"/>
        <v>8.7344028520499108</v>
      </c>
      <c r="H69" s="37">
        <v>641</v>
      </c>
      <c r="I69" s="38">
        <v>56</v>
      </c>
      <c r="J69" s="39">
        <f t="shared" si="39"/>
        <v>8.7363494539781588</v>
      </c>
      <c r="K69" s="37">
        <v>520</v>
      </c>
      <c r="L69" s="38">
        <v>53</v>
      </c>
      <c r="M69" s="39">
        <f t="shared" si="40"/>
        <v>10.192307692307692</v>
      </c>
      <c r="N69" s="37">
        <v>382</v>
      </c>
      <c r="O69" s="38">
        <v>25</v>
      </c>
      <c r="P69" s="39">
        <f t="shared" si="36"/>
        <v>6.5445026178010473</v>
      </c>
      <c r="Q69" s="37">
        <v>270</v>
      </c>
      <c r="R69" s="38">
        <v>22</v>
      </c>
      <c r="S69" s="39">
        <f t="shared" si="37"/>
        <v>8.1481481481481488</v>
      </c>
      <c r="T69" s="37">
        <v>217</v>
      </c>
      <c r="U69" s="38">
        <v>21</v>
      </c>
      <c r="V69" s="39">
        <f t="shared" si="42"/>
        <v>9.67741935483871</v>
      </c>
      <c r="W69" s="37">
        <v>232</v>
      </c>
      <c r="X69" s="38">
        <v>23</v>
      </c>
      <c r="Y69" s="39">
        <f t="shared" si="43"/>
        <v>9.9137931034482758</v>
      </c>
      <c r="Z69" s="37">
        <v>226</v>
      </c>
      <c r="AA69" s="38">
        <v>23</v>
      </c>
      <c r="AB69" s="39">
        <f t="shared" si="41"/>
        <v>10.176991150442479</v>
      </c>
      <c r="AC69" s="38">
        <v>221</v>
      </c>
      <c r="AD69" s="38">
        <v>22</v>
      </c>
      <c r="AE69" s="39">
        <f t="shared" ref="AE69:AE91" si="45">AD69/AC69*100</f>
        <v>9.9547511312217196</v>
      </c>
      <c r="AF69" s="2"/>
      <c r="AG69" s="2"/>
      <c r="AH69" s="2"/>
      <c r="AI69" s="2"/>
      <c r="AJ69" s="2"/>
      <c r="AK69" s="2"/>
      <c r="AL69" s="2"/>
      <c r="AM69" s="2"/>
      <c r="AN69" s="2"/>
      <c r="AO69" s="2"/>
      <c r="AP69" s="2"/>
      <c r="AQ69" s="2"/>
    </row>
    <row r="70" spans="1:43" ht="20.25" customHeight="1">
      <c r="A70" s="33" t="s">
        <v>58</v>
      </c>
      <c r="B70" s="37">
        <v>3949</v>
      </c>
      <c r="C70" s="38">
        <v>376</v>
      </c>
      <c r="D70" s="39">
        <f t="shared" si="44"/>
        <v>9.5213978222334763</v>
      </c>
      <c r="E70" s="37">
        <v>4189</v>
      </c>
      <c r="F70" s="38">
        <v>350</v>
      </c>
      <c r="G70" s="39">
        <f t="shared" si="35"/>
        <v>8.3552160420147992</v>
      </c>
      <c r="H70" s="37">
        <v>4629</v>
      </c>
      <c r="I70" s="38">
        <v>413</v>
      </c>
      <c r="J70" s="39">
        <f t="shared" si="39"/>
        <v>8.92201339382156</v>
      </c>
      <c r="K70" s="37">
        <v>4540</v>
      </c>
      <c r="L70" s="38">
        <v>380</v>
      </c>
      <c r="M70" s="39">
        <f t="shared" si="40"/>
        <v>8.3700440528634363</v>
      </c>
      <c r="N70" s="37">
        <v>4760</v>
      </c>
      <c r="O70" s="38">
        <v>433</v>
      </c>
      <c r="P70" s="39">
        <f t="shared" si="36"/>
        <v>9.0966386554621845</v>
      </c>
      <c r="Q70" s="37">
        <v>5014</v>
      </c>
      <c r="R70" s="38">
        <v>475</v>
      </c>
      <c r="S70" s="39">
        <f t="shared" si="37"/>
        <v>9.4734742720382936</v>
      </c>
      <c r="T70" s="37">
        <v>4410</v>
      </c>
      <c r="U70" s="38">
        <v>364</v>
      </c>
      <c r="V70" s="39">
        <f t="shared" si="42"/>
        <v>8.2539682539682531</v>
      </c>
      <c r="W70" s="37">
        <v>5615</v>
      </c>
      <c r="X70" s="38">
        <v>498</v>
      </c>
      <c r="Y70" s="39">
        <f t="shared" si="43"/>
        <v>8.8691006233303664</v>
      </c>
      <c r="Z70" s="37">
        <v>5941</v>
      </c>
      <c r="AA70" s="38">
        <v>556</v>
      </c>
      <c r="AB70" s="39">
        <f t="shared" si="41"/>
        <v>9.3586938225887906</v>
      </c>
      <c r="AC70" s="38">
        <v>5555</v>
      </c>
      <c r="AD70" s="38">
        <v>546</v>
      </c>
      <c r="AE70" s="39">
        <f t="shared" si="45"/>
        <v>9.8289828982898282</v>
      </c>
      <c r="AF70" s="2"/>
      <c r="AG70" s="2"/>
      <c r="AH70" s="2"/>
      <c r="AI70" s="2"/>
      <c r="AJ70" s="2"/>
      <c r="AK70" s="2"/>
      <c r="AL70" s="2"/>
      <c r="AM70" s="2"/>
      <c r="AN70" s="2"/>
      <c r="AO70" s="2"/>
      <c r="AP70" s="2"/>
      <c r="AQ70" s="2"/>
    </row>
    <row r="71" spans="1:43" ht="20.25" customHeight="1">
      <c r="A71" s="33" t="s">
        <v>60</v>
      </c>
      <c r="B71" s="37">
        <v>809</v>
      </c>
      <c r="C71" s="38">
        <v>61</v>
      </c>
      <c r="D71" s="39">
        <f t="shared" si="44"/>
        <v>7.5401730531520395</v>
      </c>
      <c r="E71" s="37">
        <v>725</v>
      </c>
      <c r="F71" s="38">
        <v>48</v>
      </c>
      <c r="G71" s="39">
        <f t="shared" si="35"/>
        <v>6.6206896551724137</v>
      </c>
      <c r="H71" s="37">
        <v>568</v>
      </c>
      <c r="I71" s="38">
        <v>48</v>
      </c>
      <c r="J71" s="39">
        <f t="shared" si="39"/>
        <v>8.4507042253521121</v>
      </c>
      <c r="K71" s="37">
        <v>610</v>
      </c>
      <c r="L71" s="38">
        <v>65</v>
      </c>
      <c r="M71" s="39">
        <f t="shared" si="40"/>
        <v>10.655737704918032</v>
      </c>
      <c r="N71" s="37">
        <v>646</v>
      </c>
      <c r="O71" s="38">
        <v>64</v>
      </c>
      <c r="P71" s="39">
        <f t="shared" si="36"/>
        <v>9.9071207430340564</v>
      </c>
      <c r="Q71" s="37">
        <v>664</v>
      </c>
      <c r="R71" s="38">
        <v>55</v>
      </c>
      <c r="S71" s="39">
        <f t="shared" si="37"/>
        <v>8.2831325301204828</v>
      </c>
      <c r="T71" s="37">
        <v>489</v>
      </c>
      <c r="U71" s="38">
        <v>42</v>
      </c>
      <c r="V71" s="39">
        <f t="shared" si="42"/>
        <v>8.5889570552147241</v>
      </c>
      <c r="W71" s="37">
        <v>550</v>
      </c>
      <c r="X71" s="38">
        <v>45</v>
      </c>
      <c r="Y71" s="39">
        <f t="shared" si="43"/>
        <v>8.1818181818181817</v>
      </c>
      <c r="Z71" s="37">
        <v>576</v>
      </c>
      <c r="AA71" s="38">
        <v>48</v>
      </c>
      <c r="AB71" s="39">
        <f t="shared" si="41"/>
        <v>8.3333333333333321</v>
      </c>
      <c r="AC71" s="38">
        <v>518</v>
      </c>
      <c r="AD71" s="38">
        <v>50</v>
      </c>
      <c r="AE71" s="39">
        <f t="shared" si="45"/>
        <v>9.6525096525096519</v>
      </c>
      <c r="AF71" s="2"/>
      <c r="AG71" s="2"/>
      <c r="AH71" s="2"/>
      <c r="AI71" s="2"/>
      <c r="AJ71" s="2"/>
      <c r="AK71" s="2"/>
      <c r="AL71" s="2"/>
      <c r="AM71" s="2"/>
      <c r="AN71" s="2"/>
      <c r="AO71" s="2"/>
      <c r="AP71" s="2"/>
      <c r="AQ71" s="2"/>
    </row>
    <row r="72" spans="1:43" ht="20.25" customHeight="1">
      <c r="A72" s="33" t="s">
        <v>62</v>
      </c>
      <c r="B72" s="37">
        <v>64979</v>
      </c>
      <c r="C72" s="38">
        <v>4868</v>
      </c>
      <c r="D72" s="39">
        <f t="shared" si="44"/>
        <v>7.4916511488326991</v>
      </c>
      <c r="E72" s="37">
        <v>58518</v>
      </c>
      <c r="F72" s="38">
        <v>4616</v>
      </c>
      <c r="G72" s="39">
        <f t="shared" si="35"/>
        <v>7.8881711610102876</v>
      </c>
      <c r="H72" s="37">
        <v>58430</v>
      </c>
      <c r="I72" s="38">
        <v>4662</v>
      </c>
      <c r="J72" s="39">
        <f t="shared" si="39"/>
        <v>7.9787780249871636</v>
      </c>
      <c r="K72" s="37">
        <v>56242</v>
      </c>
      <c r="L72" s="38">
        <v>4467</v>
      </c>
      <c r="M72" s="39">
        <f t="shared" si="40"/>
        <v>7.9424629280608796</v>
      </c>
      <c r="N72" s="37">
        <v>50039</v>
      </c>
      <c r="O72" s="38">
        <v>4002</v>
      </c>
      <c r="P72" s="39">
        <f t="shared" si="36"/>
        <v>7.997761745838246</v>
      </c>
      <c r="Q72" s="37">
        <v>47868</v>
      </c>
      <c r="R72" s="38">
        <v>3684</v>
      </c>
      <c r="S72" s="39">
        <f t="shared" si="37"/>
        <v>7.6961644522436696</v>
      </c>
      <c r="T72" s="37">
        <v>36547</v>
      </c>
      <c r="U72" s="38">
        <v>2855</v>
      </c>
      <c r="V72" s="39">
        <f t="shared" si="42"/>
        <v>7.81185870249268</v>
      </c>
      <c r="W72" s="37">
        <v>36929</v>
      </c>
      <c r="X72" s="38">
        <v>2824</v>
      </c>
      <c r="Y72" s="39">
        <f t="shared" si="43"/>
        <v>7.6471066099813152</v>
      </c>
      <c r="Z72" s="37">
        <v>33730</v>
      </c>
      <c r="AA72" s="38">
        <v>2768</v>
      </c>
      <c r="AB72" s="39">
        <f t="shared" si="41"/>
        <v>8.2063445004447075</v>
      </c>
      <c r="AC72" s="38">
        <v>29466</v>
      </c>
      <c r="AD72" s="38">
        <v>2748</v>
      </c>
      <c r="AE72" s="39">
        <f t="shared" si="45"/>
        <v>9.3260028507432295</v>
      </c>
      <c r="AF72" s="2"/>
      <c r="AG72" s="2"/>
      <c r="AH72" s="2"/>
      <c r="AI72" s="2"/>
      <c r="AJ72" s="2"/>
      <c r="AK72" s="2"/>
      <c r="AL72" s="2"/>
      <c r="AM72" s="2"/>
      <c r="AN72" s="2"/>
      <c r="AO72" s="2"/>
      <c r="AP72" s="2"/>
      <c r="AQ72" s="2"/>
    </row>
    <row r="73" spans="1:43" ht="20.25" customHeight="1">
      <c r="A73" s="33" t="s">
        <v>64</v>
      </c>
      <c r="B73" s="37">
        <v>484</v>
      </c>
      <c r="C73" s="38">
        <v>19</v>
      </c>
      <c r="D73" s="39">
        <f t="shared" si="44"/>
        <v>3.9256198347107438</v>
      </c>
      <c r="E73" s="37">
        <v>407</v>
      </c>
      <c r="F73" s="38">
        <v>15</v>
      </c>
      <c r="G73" s="39">
        <f t="shared" si="35"/>
        <v>3.6855036855036856</v>
      </c>
      <c r="H73" s="37">
        <v>382</v>
      </c>
      <c r="I73" s="38">
        <v>17</v>
      </c>
      <c r="J73" s="39">
        <f t="shared" si="39"/>
        <v>4.4502617801047117</v>
      </c>
      <c r="K73" s="37">
        <v>345</v>
      </c>
      <c r="L73" s="38">
        <v>18</v>
      </c>
      <c r="M73" s="39">
        <f t="shared" si="40"/>
        <v>5.2173913043478262</v>
      </c>
      <c r="N73" s="37">
        <v>313</v>
      </c>
      <c r="O73" s="38">
        <v>17</v>
      </c>
      <c r="P73" s="39">
        <f t="shared" si="36"/>
        <v>5.4313099041533546</v>
      </c>
      <c r="Q73" s="37">
        <v>252</v>
      </c>
      <c r="R73" s="38">
        <v>8</v>
      </c>
      <c r="S73" s="39">
        <f t="shared" si="37"/>
        <v>3.1746031746031744</v>
      </c>
      <c r="T73" s="37">
        <v>301</v>
      </c>
      <c r="U73" s="38">
        <v>12</v>
      </c>
      <c r="V73" s="39">
        <f t="shared" si="42"/>
        <v>3.9867109634551494</v>
      </c>
      <c r="W73" s="37">
        <v>207</v>
      </c>
      <c r="X73" s="38">
        <v>8</v>
      </c>
      <c r="Y73" s="39">
        <f t="shared" si="43"/>
        <v>3.8647342995169081</v>
      </c>
      <c r="Z73" s="37">
        <v>230</v>
      </c>
      <c r="AA73" s="38">
        <v>18</v>
      </c>
      <c r="AB73" s="39">
        <f t="shared" si="41"/>
        <v>7.8260869565217401</v>
      </c>
      <c r="AC73" s="38">
        <v>183</v>
      </c>
      <c r="AD73" s="38">
        <v>16</v>
      </c>
      <c r="AE73" s="39">
        <f t="shared" si="45"/>
        <v>8.7431693989071047</v>
      </c>
      <c r="AF73" s="2"/>
      <c r="AG73" s="2"/>
      <c r="AH73" s="2"/>
      <c r="AI73" s="2"/>
      <c r="AJ73" s="2"/>
      <c r="AK73" s="2"/>
      <c r="AL73" s="2"/>
      <c r="AM73" s="2"/>
      <c r="AN73" s="2"/>
      <c r="AO73" s="2"/>
      <c r="AP73" s="2"/>
      <c r="AQ73" s="2"/>
    </row>
    <row r="74" spans="1:43" ht="20.25" customHeight="1">
      <c r="A74" s="33" t="s">
        <v>59</v>
      </c>
      <c r="B74" s="37">
        <v>1571</v>
      </c>
      <c r="C74" s="38">
        <v>102</v>
      </c>
      <c r="D74" s="39">
        <f t="shared" si="44"/>
        <v>6.4926798217695731</v>
      </c>
      <c r="E74" s="37">
        <v>1673</v>
      </c>
      <c r="F74" s="38">
        <v>76</v>
      </c>
      <c r="G74" s="39">
        <f t="shared" si="35"/>
        <v>4.5427375971309027</v>
      </c>
      <c r="H74" s="37">
        <v>1847</v>
      </c>
      <c r="I74" s="38">
        <v>83</v>
      </c>
      <c r="J74" s="39">
        <f t="shared" si="39"/>
        <v>4.4937736870600968</v>
      </c>
      <c r="K74" s="37">
        <v>1754</v>
      </c>
      <c r="L74" s="38">
        <v>102</v>
      </c>
      <c r="M74" s="39">
        <f t="shared" si="40"/>
        <v>5.8152793614595213</v>
      </c>
      <c r="N74" s="37">
        <v>1778</v>
      </c>
      <c r="O74" s="38">
        <v>137</v>
      </c>
      <c r="P74" s="39">
        <f t="shared" si="36"/>
        <v>7.7052868391451064</v>
      </c>
      <c r="Q74" s="37">
        <v>1710</v>
      </c>
      <c r="R74" s="38">
        <v>127</v>
      </c>
      <c r="S74" s="39">
        <f t="shared" si="37"/>
        <v>7.4269005847953222</v>
      </c>
      <c r="T74" s="37">
        <v>1709</v>
      </c>
      <c r="U74" s="38">
        <v>144</v>
      </c>
      <c r="V74" s="39">
        <f t="shared" si="42"/>
        <v>8.4259801053247507</v>
      </c>
      <c r="W74" s="37">
        <v>2168</v>
      </c>
      <c r="X74" s="38">
        <v>179</v>
      </c>
      <c r="Y74" s="39">
        <f t="shared" si="43"/>
        <v>8.2564575645756459</v>
      </c>
      <c r="Z74" s="37">
        <v>2194</v>
      </c>
      <c r="AA74" s="38">
        <v>204</v>
      </c>
      <c r="AB74" s="39">
        <f t="shared" si="41"/>
        <v>9.298085688240656</v>
      </c>
      <c r="AC74" s="38">
        <v>2307</v>
      </c>
      <c r="AD74" s="38">
        <v>195</v>
      </c>
      <c r="AE74" s="39">
        <f t="shared" si="45"/>
        <v>8.4525357607282174</v>
      </c>
      <c r="AF74" s="2"/>
      <c r="AG74" s="2"/>
      <c r="AH74" s="2"/>
      <c r="AI74" s="2"/>
      <c r="AJ74" s="2"/>
      <c r="AK74" s="2"/>
      <c r="AL74" s="2"/>
      <c r="AM74" s="2"/>
      <c r="AN74" s="2"/>
      <c r="AO74" s="2"/>
      <c r="AP74" s="2"/>
      <c r="AQ74" s="2"/>
    </row>
    <row r="75" spans="1:43" ht="20.25" customHeight="1">
      <c r="A75" s="33" t="s">
        <v>76</v>
      </c>
      <c r="B75" s="37">
        <v>6</v>
      </c>
      <c r="C75" s="38">
        <v>0</v>
      </c>
      <c r="D75" s="38">
        <v>0</v>
      </c>
      <c r="E75" s="37">
        <v>7</v>
      </c>
      <c r="F75" s="38">
        <v>0</v>
      </c>
      <c r="G75" s="38">
        <v>0</v>
      </c>
      <c r="H75" s="37">
        <v>6</v>
      </c>
      <c r="I75" s="38">
        <v>0</v>
      </c>
      <c r="J75" s="38">
        <v>0</v>
      </c>
      <c r="K75" s="37">
        <v>32</v>
      </c>
      <c r="L75" s="38">
        <v>5</v>
      </c>
      <c r="M75" s="39">
        <f t="shared" si="40"/>
        <v>15.625</v>
      </c>
      <c r="N75" s="37">
        <v>47</v>
      </c>
      <c r="O75" s="38">
        <v>5</v>
      </c>
      <c r="P75" s="39">
        <f t="shared" si="36"/>
        <v>10.638297872340425</v>
      </c>
      <c r="Q75" s="37">
        <v>115</v>
      </c>
      <c r="R75" s="38">
        <v>4</v>
      </c>
      <c r="S75" s="39">
        <f t="shared" si="37"/>
        <v>3.4782608695652173</v>
      </c>
      <c r="T75" s="37">
        <v>284</v>
      </c>
      <c r="U75" s="38">
        <v>17</v>
      </c>
      <c r="V75" s="39">
        <f t="shared" si="42"/>
        <v>5.9859154929577461</v>
      </c>
      <c r="W75" s="37">
        <v>202</v>
      </c>
      <c r="X75" s="38">
        <v>8</v>
      </c>
      <c r="Y75" s="39">
        <f t="shared" si="43"/>
        <v>3.9603960396039604</v>
      </c>
      <c r="Z75" s="37">
        <v>200</v>
      </c>
      <c r="AA75" s="38">
        <v>15</v>
      </c>
      <c r="AB75" s="39">
        <f t="shared" si="41"/>
        <v>7.5</v>
      </c>
      <c r="AC75" s="38">
        <v>213</v>
      </c>
      <c r="AD75" s="38">
        <v>18</v>
      </c>
      <c r="AE75" s="39">
        <f t="shared" si="45"/>
        <v>8.4507042253521121</v>
      </c>
      <c r="AF75" s="2"/>
      <c r="AG75" s="2"/>
      <c r="AH75" s="2"/>
      <c r="AI75" s="2"/>
      <c r="AJ75" s="2"/>
      <c r="AK75" s="2"/>
      <c r="AL75" s="2"/>
      <c r="AM75" s="2"/>
      <c r="AN75" s="2"/>
      <c r="AO75" s="2"/>
      <c r="AP75" s="2"/>
      <c r="AQ75" s="2"/>
    </row>
    <row r="76" spans="1:43" ht="20.25" customHeight="1">
      <c r="A76" s="33" t="s">
        <v>86</v>
      </c>
      <c r="B76" s="37">
        <v>244</v>
      </c>
      <c r="C76" s="38">
        <v>56</v>
      </c>
      <c r="D76" s="39">
        <f t="shared" ref="D76:D83" si="46">C76/B76*100</f>
        <v>22.950819672131146</v>
      </c>
      <c r="E76" s="37">
        <v>289</v>
      </c>
      <c r="F76" s="38">
        <v>56</v>
      </c>
      <c r="G76" s="39">
        <f>F76/E76*100</f>
        <v>19.377162629757784</v>
      </c>
      <c r="H76" s="37">
        <v>265</v>
      </c>
      <c r="I76" s="38">
        <v>33</v>
      </c>
      <c r="J76" s="39">
        <f>I76/H76*100</f>
        <v>12.452830188679245</v>
      </c>
      <c r="K76" s="37">
        <v>229</v>
      </c>
      <c r="L76" s="38">
        <v>61</v>
      </c>
      <c r="M76" s="39">
        <f t="shared" si="40"/>
        <v>26.637554585152838</v>
      </c>
      <c r="N76" s="37">
        <v>159</v>
      </c>
      <c r="O76" s="38">
        <v>38</v>
      </c>
      <c r="P76" s="39">
        <f t="shared" si="36"/>
        <v>23.89937106918239</v>
      </c>
      <c r="Q76" s="37">
        <v>134</v>
      </c>
      <c r="R76" s="38">
        <v>31</v>
      </c>
      <c r="S76" s="39">
        <f t="shared" si="37"/>
        <v>23.134328358208954</v>
      </c>
      <c r="T76" s="37">
        <v>86</v>
      </c>
      <c r="U76" s="38">
        <v>17</v>
      </c>
      <c r="V76" s="39">
        <f t="shared" si="42"/>
        <v>19.767441860465116</v>
      </c>
      <c r="W76" s="37">
        <v>116</v>
      </c>
      <c r="X76" s="38">
        <v>27</v>
      </c>
      <c r="Y76" s="39">
        <f t="shared" si="43"/>
        <v>23.275862068965516</v>
      </c>
      <c r="Z76" s="37">
        <v>62</v>
      </c>
      <c r="AA76" s="38">
        <v>11</v>
      </c>
      <c r="AB76" s="39">
        <f t="shared" si="41"/>
        <v>17.741935483870968</v>
      </c>
      <c r="AC76" s="38">
        <v>101</v>
      </c>
      <c r="AD76" s="38">
        <v>8</v>
      </c>
      <c r="AE76" s="39">
        <f t="shared" si="45"/>
        <v>7.9207920792079207</v>
      </c>
      <c r="AF76" s="2"/>
      <c r="AG76" s="2"/>
      <c r="AH76" s="2"/>
      <c r="AI76" s="2"/>
      <c r="AJ76" s="2"/>
      <c r="AK76" s="2"/>
      <c r="AL76" s="2"/>
      <c r="AM76" s="2"/>
      <c r="AN76" s="2"/>
      <c r="AO76" s="2"/>
      <c r="AP76" s="2"/>
      <c r="AQ76" s="2"/>
    </row>
    <row r="77" spans="1:43" ht="20.25" customHeight="1">
      <c r="A77" s="33" t="s">
        <v>77</v>
      </c>
      <c r="B77" s="37">
        <v>393</v>
      </c>
      <c r="C77" s="38">
        <v>18</v>
      </c>
      <c r="D77" s="39">
        <f t="shared" si="46"/>
        <v>4.5801526717557248</v>
      </c>
      <c r="E77" s="37">
        <v>379</v>
      </c>
      <c r="F77" s="38">
        <v>17</v>
      </c>
      <c r="G77" s="39">
        <f>F77/E77*100</f>
        <v>4.4854881266490763</v>
      </c>
      <c r="H77" s="37">
        <v>353</v>
      </c>
      <c r="I77" s="38">
        <v>11</v>
      </c>
      <c r="J77" s="39">
        <f>I77/H77*100</f>
        <v>3.1161473087818696</v>
      </c>
      <c r="K77" s="37">
        <v>275</v>
      </c>
      <c r="L77" s="38">
        <v>9</v>
      </c>
      <c r="M77" s="39">
        <f t="shared" si="40"/>
        <v>3.2727272727272729</v>
      </c>
      <c r="N77" s="37">
        <v>195</v>
      </c>
      <c r="O77" s="38">
        <v>6</v>
      </c>
      <c r="P77" s="39">
        <f t="shared" si="36"/>
        <v>3.0769230769230771</v>
      </c>
      <c r="Q77" s="37">
        <v>183</v>
      </c>
      <c r="R77" s="38">
        <v>9</v>
      </c>
      <c r="S77" s="39">
        <f t="shared" si="37"/>
        <v>4.918032786885246</v>
      </c>
      <c r="T77" s="37">
        <v>154</v>
      </c>
      <c r="U77" s="38">
        <v>12</v>
      </c>
      <c r="V77" s="39">
        <f t="shared" si="42"/>
        <v>7.7922077922077921</v>
      </c>
      <c r="W77" s="37">
        <v>171</v>
      </c>
      <c r="X77" s="38">
        <v>12</v>
      </c>
      <c r="Y77" s="39">
        <f t="shared" si="43"/>
        <v>7.0175438596491224</v>
      </c>
      <c r="Z77" s="37">
        <v>172</v>
      </c>
      <c r="AA77" s="38">
        <v>11</v>
      </c>
      <c r="AB77" s="39">
        <f t="shared" si="41"/>
        <v>6.395348837209303</v>
      </c>
      <c r="AC77" s="38">
        <v>141</v>
      </c>
      <c r="AD77" s="38">
        <v>11</v>
      </c>
      <c r="AE77" s="39">
        <f t="shared" si="45"/>
        <v>7.8014184397163122</v>
      </c>
      <c r="AF77" s="2"/>
      <c r="AG77" s="2"/>
      <c r="AH77" s="2"/>
      <c r="AI77" s="2"/>
      <c r="AJ77" s="2"/>
      <c r="AK77" s="2"/>
      <c r="AL77" s="2"/>
      <c r="AM77" s="2"/>
      <c r="AN77" s="2"/>
      <c r="AO77" s="2"/>
      <c r="AP77" s="2"/>
      <c r="AQ77" s="2"/>
    </row>
    <row r="78" spans="1:43" ht="20.25" customHeight="1">
      <c r="A78" s="33" t="s">
        <v>105</v>
      </c>
      <c r="B78" s="37">
        <v>29</v>
      </c>
      <c r="C78" s="38">
        <v>3</v>
      </c>
      <c r="D78" s="39">
        <f t="shared" si="46"/>
        <v>10.344827586206897</v>
      </c>
      <c r="E78" s="37">
        <v>31</v>
      </c>
      <c r="F78" s="38">
        <v>2</v>
      </c>
      <c r="G78" s="39">
        <f>F78/E78*100</f>
        <v>6.4516129032258061</v>
      </c>
      <c r="H78" s="37">
        <v>31</v>
      </c>
      <c r="I78" s="38">
        <v>0</v>
      </c>
      <c r="J78" s="38">
        <v>0</v>
      </c>
      <c r="K78" s="37">
        <v>38</v>
      </c>
      <c r="L78" s="38">
        <v>5</v>
      </c>
      <c r="M78" s="39">
        <f t="shared" si="40"/>
        <v>13.157894736842104</v>
      </c>
      <c r="N78" s="37">
        <v>24</v>
      </c>
      <c r="O78" s="38">
        <v>0</v>
      </c>
      <c r="P78" s="38">
        <v>0</v>
      </c>
      <c r="Q78" s="37">
        <v>29</v>
      </c>
      <c r="R78" s="38">
        <v>0</v>
      </c>
      <c r="S78" s="38">
        <v>0</v>
      </c>
      <c r="T78" s="37">
        <v>20</v>
      </c>
      <c r="U78" s="38">
        <v>1</v>
      </c>
      <c r="V78" s="39">
        <f t="shared" si="42"/>
        <v>5</v>
      </c>
      <c r="W78" s="37">
        <v>13</v>
      </c>
      <c r="X78" s="38">
        <v>1</v>
      </c>
      <c r="Y78" s="39">
        <f t="shared" si="43"/>
        <v>7.6923076923076925</v>
      </c>
      <c r="Z78" s="37">
        <v>11</v>
      </c>
      <c r="AA78" s="38">
        <v>0</v>
      </c>
      <c r="AB78" s="38">
        <v>0</v>
      </c>
      <c r="AC78" s="38">
        <v>13</v>
      </c>
      <c r="AD78" s="38">
        <v>1</v>
      </c>
      <c r="AE78" s="39">
        <f t="shared" si="45"/>
        <v>7.6923076923076925</v>
      </c>
      <c r="AF78" s="2"/>
      <c r="AG78" s="2"/>
      <c r="AH78" s="2"/>
      <c r="AI78" s="2"/>
      <c r="AJ78" s="2"/>
      <c r="AK78" s="2"/>
      <c r="AL78" s="2"/>
      <c r="AM78" s="2"/>
      <c r="AN78" s="2"/>
      <c r="AO78" s="2"/>
      <c r="AP78" s="2"/>
      <c r="AQ78" s="2"/>
    </row>
    <row r="79" spans="1:43" ht="20.25" customHeight="1">
      <c r="A79" s="33" t="s">
        <v>108</v>
      </c>
      <c r="B79" s="37">
        <v>30</v>
      </c>
      <c r="C79" s="38">
        <v>4</v>
      </c>
      <c r="D79" s="39">
        <f t="shared" si="46"/>
        <v>13.333333333333334</v>
      </c>
      <c r="E79" s="37">
        <v>12</v>
      </c>
      <c r="F79" s="38">
        <v>1</v>
      </c>
      <c r="G79" s="39">
        <f>F79/E79*100</f>
        <v>8.3333333333333321</v>
      </c>
      <c r="H79" s="37">
        <v>31</v>
      </c>
      <c r="I79" s="38">
        <v>0</v>
      </c>
      <c r="J79" s="38">
        <v>0</v>
      </c>
      <c r="K79" s="37">
        <v>25</v>
      </c>
      <c r="L79" s="38">
        <v>0</v>
      </c>
      <c r="M79" s="38">
        <v>0</v>
      </c>
      <c r="N79" s="37">
        <v>20</v>
      </c>
      <c r="O79" s="38">
        <v>2</v>
      </c>
      <c r="P79" s="39">
        <f>O79/N79*100</f>
        <v>10</v>
      </c>
      <c r="Q79" s="37">
        <v>21</v>
      </c>
      <c r="R79" s="38">
        <v>4</v>
      </c>
      <c r="S79" s="39">
        <f>R79/Q79*100</f>
        <v>19.047619047619047</v>
      </c>
      <c r="T79" s="37">
        <v>15</v>
      </c>
      <c r="U79" s="38">
        <v>0</v>
      </c>
      <c r="V79" s="38">
        <v>0</v>
      </c>
      <c r="W79" s="37">
        <v>9</v>
      </c>
      <c r="X79" s="38">
        <v>2</v>
      </c>
      <c r="Y79" s="39">
        <f t="shared" si="43"/>
        <v>22.222222222222221</v>
      </c>
      <c r="Z79" s="37">
        <v>9</v>
      </c>
      <c r="AA79" s="38">
        <v>1</v>
      </c>
      <c r="AB79" s="39">
        <f>AA79/Z79*100</f>
        <v>11.111111111111111</v>
      </c>
      <c r="AC79" s="38">
        <v>13</v>
      </c>
      <c r="AD79" s="38">
        <v>1</v>
      </c>
      <c r="AE79" s="39">
        <f t="shared" si="45"/>
        <v>7.6923076923076925</v>
      </c>
      <c r="AF79" s="2"/>
      <c r="AG79" s="2"/>
      <c r="AH79" s="2"/>
      <c r="AI79" s="2"/>
      <c r="AJ79" s="2"/>
      <c r="AK79" s="2"/>
      <c r="AL79" s="2"/>
      <c r="AM79" s="2"/>
      <c r="AN79" s="2"/>
      <c r="AO79" s="2"/>
      <c r="AP79" s="2"/>
      <c r="AQ79" s="2"/>
    </row>
    <row r="80" spans="1:43" ht="20.25" customHeight="1">
      <c r="A80" s="33" t="s">
        <v>63</v>
      </c>
      <c r="B80" s="37">
        <v>718</v>
      </c>
      <c r="C80" s="38">
        <v>69</v>
      </c>
      <c r="D80" s="39">
        <f t="shared" si="46"/>
        <v>9.6100278551532039</v>
      </c>
      <c r="E80" s="37">
        <v>638</v>
      </c>
      <c r="F80" s="38">
        <v>41</v>
      </c>
      <c r="G80" s="39">
        <f>F80/E80*100</f>
        <v>6.4263322884012544</v>
      </c>
      <c r="H80" s="37">
        <v>513</v>
      </c>
      <c r="I80" s="38">
        <v>43</v>
      </c>
      <c r="J80" s="39">
        <f>I80/H80*100</f>
        <v>8.3820662768031191</v>
      </c>
      <c r="K80" s="37">
        <v>375</v>
      </c>
      <c r="L80" s="38">
        <v>33</v>
      </c>
      <c r="M80" s="39">
        <f>L80/K80*100</f>
        <v>8.7999999999999989</v>
      </c>
      <c r="N80" s="37">
        <v>264</v>
      </c>
      <c r="O80" s="38">
        <v>21</v>
      </c>
      <c r="P80" s="39">
        <f>O80/N80*100</f>
        <v>7.9545454545454541</v>
      </c>
      <c r="Q80" s="37">
        <v>306</v>
      </c>
      <c r="R80" s="38">
        <v>18</v>
      </c>
      <c r="S80" s="39">
        <f>R80/Q80*100</f>
        <v>5.8823529411764701</v>
      </c>
      <c r="T80" s="37">
        <v>267</v>
      </c>
      <c r="U80" s="38">
        <v>17</v>
      </c>
      <c r="V80" s="39">
        <f>U80/T80*100</f>
        <v>6.3670411985018731</v>
      </c>
      <c r="W80" s="37">
        <v>275</v>
      </c>
      <c r="X80" s="38">
        <v>14</v>
      </c>
      <c r="Y80" s="39">
        <f t="shared" si="43"/>
        <v>5.0909090909090908</v>
      </c>
      <c r="Z80" s="37">
        <v>174</v>
      </c>
      <c r="AA80" s="38">
        <v>14</v>
      </c>
      <c r="AB80" s="39">
        <f>AA80/Z80*100</f>
        <v>8.0459770114942533</v>
      </c>
      <c r="AC80" s="38">
        <v>171</v>
      </c>
      <c r="AD80" s="38">
        <v>13</v>
      </c>
      <c r="AE80" s="39">
        <f t="shared" si="45"/>
        <v>7.6023391812865491</v>
      </c>
      <c r="AF80" s="2"/>
      <c r="AG80" s="2"/>
      <c r="AH80" s="2"/>
      <c r="AI80" s="2"/>
      <c r="AJ80" s="2"/>
      <c r="AK80" s="2"/>
      <c r="AL80" s="2"/>
      <c r="AM80" s="2"/>
      <c r="AN80" s="2"/>
      <c r="AO80" s="2"/>
      <c r="AP80" s="2"/>
      <c r="AQ80" s="2"/>
    </row>
    <row r="81" spans="1:43" ht="20.25" customHeight="1">
      <c r="A81" s="33" t="s">
        <v>91</v>
      </c>
      <c r="B81" s="37">
        <v>39</v>
      </c>
      <c r="C81" s="38">
        <v>5</v>
      </c>
      <c r="D81" s="39">
        <f t="shared" si="46"/>
        <v>12.820512820512819</v>
      </c>
      <c r="E81" s="37">
        <v>14</v>
      </c>
      <c r="F81" s="38">
        <v>0</v>
      </c>
      <c r="G81" s="38">
        <v>0</v>
      </c>
      <c r="H81" s="37">
        <v>55</v>
      </c>
      <c r="I81" s="38">
        <v>6</v>
      </c>
      <c r="J81" s="39">
        <f>I81/H81*100</f>
        <v>10.909090909090908</v>
      </c>
      <c r="K81" s="37">
        <v>64</v>
      </c>
      <c r="L81" s="38">
        <v>1</v>
      </c>
      <c r="M81" s="39">
        <f>L81/K81*100</f>
        <v>1.5625</v>
      </c>
      <c r="N81" s="37">
        <v>66</v>
      </c>
      <c r="O81" s="38">
        <v>5</v>
      </c>
      <c r="P81" s="39">
        <f>O81/N81*100</f>
        <v>7.5757575757575761</v>
      </c>
      <c r="Q81" s="37">
        <v>45</v>
      </c>
      <c r="R81" s="38">
        <v>7</v>
      </c>
      <c r="S81" s="39">
        <f>R81/Q81*100</f>
        <v>15.555555555555555</v>
      </c>
      <c r="T81" s="37">
        <v>24</v>
      </c>
      <c r="U81" s="38">
        <v>1</v>
      </c>
      <c r="V81" s="39">
        <f>U81/T81*100</f>
        <v>4.1666666666666661</v>
      </c>
      <c r="W81" s="37">
        <v>28</v>
      </c>
      <c r="X81" s="38">
        <v>1</v>
      </c>
      <c r="Y81" s="39">
        <f t="shared" si="43"/>
        <v>3.5714285714285712</v>
      </c>
      <c r="Z81" s="37">
        <v>44</v>
      </c>
      <c r="AA81" s="38">
        <v>1</v>
      </c>
      <c r="AB81" s="39">
        <f>AA81/Z81*100</f>
        <v>2.2727272727272729</v>
      </c>
      <c r="AC81" s="38">
        <v>30</v>
      </c>
      <c r="AD81" s="38">
        <v>2</v>
      </c>
      <c r="AE81" s="39">
        <f t="shared" si="45"/>
        <v>6.666666666666667</v>
      </c>
      <c r="AF81" s="2"/>
      <c r="AG81" s="2"/>
      <c r="AH81" s="2"/>
      <c r="AI81" s="2"/>
      <c r="AJ81" s="2"/>
      <c r="AK81" s="2"/>
      <c r="AL81" s="2"/>
      <c r="AM81" s="2"/>
      <c r="AN81" s="2"/>
      <c r="AO81" s="2"/>
      <c r="AP81" s="2"/>
      <c r="AQ81" s="2"/>
    </row>
    <row r="82" spans="1:43" ht="20.25" customHeight="1">
      <c r="A82" s="33" t="s">
        <v>83</v>
      </c>
      <c r="B82" s="37">
        <v>128</v>
      </c>
      <c r="C82" s="38">
        <v>18</v>
      </c>
      <c r="D82" s="39">
        <f t="shared" si="46"/>
        <v>14.0625</v>
      </c>
      <c r="E82" s="37">
        <v>128</v>
      </c>
      <c r="F82" s="38">
        <v>19</v>
      </c>
      <c r="G82" s="39">
        <f>F82/E82*100</f>
        <v>14.84375</v>
      </c>
      <c r="H82" s="37">
        <v>124</v>
      </c>
      <c r="I82" s="38">
        <v>12</v>
      </c>
      <c r="J82" s="39">
        <f>I82/H82*100</f>
        <v>9.67741935483871</v>
      </c>
      <c r="K82" s="37">
        <v>144</v>
      </c>
      <c r="L82" s="38">
        <v>19</v>
      </c>
      <c r="M82" s="39">
        <f>L82/K82*100</f>
        <v>13.194444444444445</v>
      </c>
      <c r="N82" s="37">
        <v>190</v>
      </c>
      <c r="O82" s="38">
        <v>31</v>
      </c>
      <c r="P82" s="39">
        <f>O82/N82*100</f>
        <v>16.315789473684212</v>
      </c>
      <c r="Q82" s="37">
        <v>138</v>
      </c>
      <c r="R82" s="38">
        <v>23</v>
      </c>
      <c r="S82" s="39">
        <f>R82/Q82*100</f>
        <v>16.666666666666664</v>
      </c>
      <c r="T82" s="37">
        <v>101</v>
      </c>
      <c r="U82" s="38">
        <v>8</v>
      </c>
      <c r="V82" s="39">
        <f>U82/T82*100</f>
        <v>7.9207920792079207</v>
      </c>
      <c r="W82" s="37">
        <v>91</v>
      </c>
      <c r="X82" s="38">
        <v>8</v>
      </c>
      <c r="Y82" s="39">
        <f t="shared" si="43"/>
        <v>8.791208791208792</v>
      </c>
      <c r="Z82" s="37">
        <v>89</v>
      </c>
      <c r="AA82" s="38">
        <v>10</v>
      </c>
      <c r="AB82" s="39">
        <f>AA82/Z82*100</f>
        <v>11.235955056179774</v>
      </c>
      <c r="AC82" s="38">
        <v>78</v>
      </c>
      <c r="AD82" s="38">
        <v>5</v>
      </c>
      <c r="AE82" s="39">
        <f t="shared" si="45"/>
        <v>6.4102564102564097</v>
      </c>
      <c r="AF82" s="2"/>
      <c r="AG82" s="2"/>
      <c r="AH82" s="2"/>
      <c r="AI82" s="2"/>
      <c r="AJ82" s="2"/>
      <c r="AK82" s="2"/>
      <c r="AL82" s="2"/>
      <c r="AM82" s="2"/>
      <c r="AN82" s="2"/>
      <c r="AO82" s="2"/>
      <c r="AP82" s="2"/>
      <c r="AQ82" s="2"/>
    </row>
    <row r="83" spans="1:43" ht="20.25" customHeight="1">
      <c r="A83" s="33" t="s">
        <v>98</v>
      </c>
      <c r="B83" s="37">
        <v>27</v>
      </c>
      <c r="C83" s="38">
        <v>2</v>
      </c>
      <c r="D83" s="39">
        <f t="shared" si="46"/>
        <v>7.4074074074074066</v>
      </c>
      <c r="E83" s="37">
        <v>41</v>
      </c>
      <c r="F83" s="38">
        <v>3</v>
      </c>
      <c r="G83" s="39">
        <f>F83/E83*100</f>
        <v>7.3170731707317067</v>
      </c>
      <c r="H83" s="37">
        <v>41</v>
      </c>
      <c r="I83" s="38">
        <v>2</v>
      </c>
      <c r="J83" s="39">
        <f>I83/H83*100</f>
        <v>4.8780487804878048</v>
      </c>
      <c r="K83" s="37">
        <v>20</v>
      </c>
      <c r="L83" s="38">
        <v>5</v>
      </c>
      <c r="M83" s="39">
        <f>L83/K83*100</f>
        <v>25</v>
      </c>
      <c r="N83" s="37">
        <v>21</v>
      </c>
      <c r="O83" s="38">
        <v>2</v>
      </c>
      <c r="P83" s="39">
        <f>O83/N83*100</f>
        <v>9.5238095238095237</v>
      </c>
      <c r="Q83" s="37">
        <v>25</v>
      </c>
      <c r="R83" s="38">
        <v>0</v>
      </c>
      <c r="S83" s="38">
        <v>0</v>
      </c>
      <c r="T83" s="37">
        <v>27</v>
      </c>
      <c r="U83" s="38">
        <v>3</v>
      </c>
      <c r="V83" s="39">
        <f>U83/T83*100</f>
        <v>11.111111111111111</v>
      </c>
      <c r="W83" s="37">
        <v>17</v>
      </c>
      <c r="X83" s="38">
        <v>1</v>
      </c>
      <c r="Y83" s="39">
        <f t="shared" si="43"/>
        <v>5.8823529411764701</v>
      </c>
      <c r="Z83" s="37">
        <v>22</v>
      </c>
      <c r="AA83" s="38">
        <v>3</v>
      </c>
      <c r="AB83" s="39">
        <f>AA83/Z83*100</f>
        <v>13.636363636363635</v>
      </c>
      <c r="AC83" s="38">
        <v>17</v>
      </c>
      <c r="AD83" s="38">
        <v>1</v>
      </c>
      <c r="AE83" s="39">
        <f t="shared" si="45"/>
        <v>5.8823529411764701</v>
      </c>
      <c r="AF83" s="2"/>
      <c r="AG83" s="2"/>
      <c r="AH83" s="2"/>
      <c r="AI83" s="2"/>
      <c r="AJ83" s="2"/>
      <c r="AK83" s="2"/>
      <c r="AL83" s="2"/>
      <c r="AM83" s="2"/>
      <c r="AN83" s="2"/>
      <c r="AO83" s="2"/>
      <c r="AP83" s="2"/>
      <c r="AQ83" s="2"/>
    </row>
    <row r="84" spans="1:43" ht="20.25" customHeight="1">
      <c r="A84" s="33" t="s">
        <v>104</v>
      </c>
      <c r="B84" s="37">
        <v>0</v>
      </c>
      <c r="C84" s="37">
        <v>0</v>
      </c>
      <c r="D84" s="37">
        <v>0</v>
      </c>
      <c r="E84" s="37">
        <v>0</v>
      </c>
      <c r="F84" s="37">
        <v>0</v>
      </c>
      <c r="G84" s="37">
        <v>0</v>
      </c>
      <c r="H84" s="37">
        <v>0</v>
      </c>
      <c r="I84" s="37">
        <v>0</v>
      </c>
      <c r="J84" s="37">
        <v>0</v>
      </c>
      <c r="K84" s="37">
        <v>0</v>
      </c>
      <c r="L84" s="37">
        <v>0</v>
      </c>
      <c r="M84" s="37">
        <v>0</v>
      </c>
      <c r="N84" s="37">
        <v>0</v>
      </c>
      <c r="O84" s="37">
        <v>0</v>
      </c>
      <c r="P84" s="37">
        <v>0</v>
      </c>
      <c r="Q84" s="37">
        <v>0</v>
      </c>
      <c r="R84" s="37">
        <v>0</v>
      </c>
      <c r="S84" s="37">
        <v>0</v>
      </c>
      <c r="T84" s="37">
        <v>0</v>
      </c>
      <c r="U84" s="38">
        <v>0</v>
      </c>
      <c r="V84" s="38">
        <v>0</v>
      </c>
      <c r="W84" s="37">
        <v>0</v>
      </c>
      <c r="X84" s="38">
        <v>0</v>
      </c>
      <c r="Y84" s="38">
        <v>0</v>
      </c>
      <c r="Z84" s="37">
        <v>12</v>
      </c>
      <c r="AA84" s="38">
        <v>0</v>
      </c>
      <c r="AB84" s="38">
        <v>0</v>
      </c>
      <c r="AC84" s="38">
        <v>187</v>
      </c>
      <c r="AD84" s="38">
        <v>10</v>
      </c>
      <c r="AE84" s="39">
        <f t="shared" si="45"/>
        <v>5.3475935828877006</v>
      </c>
      <c r="AF84" s="2"/>
      <c r="AG84" s="2"/>
      <c r="AH84" s="2"/>
      <c r="AI84" s="2"/>
      <c r="AJ84" s="2"/>
      <c r="AK84" s="2"/>
      <c r="AL84" s="2"/>
      <c r="AM84" s="2"/>
      <c r="AN84" s="2"/>
      <c r="AO84" s="2"/>
      <c r="AP84" s="2"/>
      <c r="AQ84" s="2"/>
    </row>
    <row r="85" spans="1:43" ht="20.25" customHeight="1">
      <c r="A85" s="33" t="s">
        <v>96</v>
      </c>
      <c r="B85" s="37">
        <v>22</v>
      </c>
      <c r="C85" s="38">
        <v>0</v>
      </c>
      <c r="D85" s="38">
        <v>0</v>
      </c>
      <c r="E85" s="37">
        <v>9</v>
      </c>
      <c r="F85" s="38">
        <v>0</v>
      </c>
      <c r="G85" s="38">
        <v>0</v>
      </c>
      <c r="H85" s="37">
        <v>15</v>
      </c>
      <c r="I85" s="38">
        <v>0</v>
      </c>
      <c r="J85" s="38">
        <v>0</v>
      </c>
      <c r="K85" s="37">
        <v>5</v>
      </c>
      <c r="L85" s="38">
        <v>0</v>
      </c>
      <c r="M85" s="38">
        <v>0</v>
      </c>
      <c r="N85" s="37">
        <v>3</v>
      </c>
      <c r="O85" s="38">
        <v>0</v>
      </c>
      <c r="P85" s="38">
        <v>0</v>
      </c>
      <c r="Q85" s="37">
        <v>15</v>
      </c>
      <c r="R85" s="38">
        <v>0</v>
      </c>
      <c r="S85" s="38">
        <v>0</v>
      </c>
      <c r="T85" s="37">
        <v>8</v>
      </c>
      <c r="U85" s="38">
        <v>0</v>
      </c>
      <c r="V85" s="38">
        <v>0</v>
      </c>
      <c r="W85" s="37">
        <v>11</v>
      </c>
      <c r="X85" s="38">
        <v>0</v>
      </c>
      <c r="Y85" s="38">
        <v>0</v>
      </c>
      <c r="Z85" s="37">
        <v>23</v>
      </c>
      <c r="AA85" s="38">
        <v>2</v>
      </c>
      <c r="AB85" s="39">
        <f t="shared" ref="AB85:AB91" si="47">AA85/Z85*100</f>
        <v>8.695652173913043</v>
      </c>
      <c r="AC85" s="38">
        <v>20</v>
      </c>
      <c r="AD85" s="38">
        <v>1</v>
      </c>
      <c r="AE85" s="39">
        <f t="shared" si="45"/>
        <v>5</v>
      </c>
      <c r="AF85" s="2"/>
      <c r="AG85" s="2"/>
      <c r="AH85" s="2"/>
      <c r="AI85" s="2"/>
      <c r="AJ85" s="2"/>
      <c r="AK85" s="2"/>
      <c r="AL85" s="2"/>
      <c r="AM85" s="2"/>
      <c r="AN85" s="2"/>
      <c r="AO85" s="2"/>
      <c r="AP85" s="2"/>
      <c r="AQ85" s="2"/>
    </row>
    <row r="86" spans="1:43" ht="20.25" customHeight="1">
      <c r="A86" s="33" t="s">
        <v>65</v>
      </c>
      <c r="B86" s="37">
        <v>318</v>
      </c>
      <c r="C86" s="38">
        <v>63</v>
      </c>
      <c r="D86" s="39">
        <f t="shared" ref="D86:D91" si="48">C86/B86*100</f>
        <v>19.811320754716981</v>
      </c>
      <c r="E86" s="37">
        <v>261</v>
      </c>
      <c r="F86" s="38">
        <v>51</v>
      </c>
      <c r="G86" s="39">
        <f t="shared" ref="G86:G91" si="49">F86/E86*100</f>
        <v>19.540229885057471</v>
      </c>
      <c r="H86" s="37">
        <v>286</v>
      </c>
      <c r="I86" s="38">
        <v>70</v>
      </c>
      <c r="J86" s="39">
        <f t="shared" ref="J86:J91" si="50">I86/H86*100</f>
        <v>24.475524475524477</v>
      </c>
      <c r="K86" s="37">
        <v>320</v>
      </c>
      <c r="L86" s="38">
        <v>95</v>
      </c>
      <c r="M86" s="39">
        <f t="shared" ref="M86:M91" si="51">L86/K86*100</f>
        <v>29.6875</v>
      </c>
      <c r="N86" s="37">
        <v>276</v>
      </c>
      <c r="O86" s="38">
        <v>45</v>
      </c>
      <c r="P86" s="39">
        <f t="shared" ref="P86:P91" si="52">O86/N86*100</f>
        <v>16.304347826086957</v>
      </c>
      <c r="Q86" s="37">
        <v>359</v>
      </c>
      <c r="R86" s="38">
        <v>46</v>
      </c>
      <c r="S86" s="39">
        <f t="shared" ref="S86:S91" si="53">R86/Q86*100</f>
        <v>12.813370473537605</v>
      </c>
      <c r="T86" s="37">
        <v>378</v>
      </c>
      <c r="U86" s="38">
        <v>40</v>
      </c>
      <c r="V86" s="39">
        <f t="shared" ref="V86:V91" si="54">U86/T86*100</f>
        <v>10.582010582010582</v>
      </c>
      <c r="W86" s="37">
        <v>356</v>
      </c>
      <c r="X86" s="38">
        <v>22</v>
      </c>
      <c r="Y86" s="39">
        <f t="shared" ref="Y86:Y91" si="55">X86/W86*100</f>
        <v>6.179775280898876</v>
      </c>
      <c r="Z86" s="37">
        <v>469</v>
      </c>
      <c r="AA86" s="38">
        <v>25</v>
      </c>
      <c r="AB86" s="39">
        <f t="shared" si="47"/>
        <v>5.3304904051172706</v>
      </c>
      <c r="AC86" s="38">
        <v>474</v>
      </c>
      <c r="AD86" s="38">
        <v>22</v>
      </c>
      <c r="AE86" s="39">
        <f t="shared" si="45"/>
        <v>4.6413502109704643</v>
      </c>
      <c r="AF86" s="2"/>
      <c r="AG86" s="2"/>
      <c r="AH86" s="2"/>
      <c r="AI86" s="2"/>
      <c r="AJ86" s="2"/>
      <c r="AK86" s="2"/>
      <c r="AL86" s="2"/>
      <c r="AM86" s="2"/>
      <c r="AN86" s="2"/>
      <c r="AO86" s="2"/>
      <c r="AP86" s="2"/>
      <c r="AQ86" s="2"/>
    </row>
    <row r="87" spans="1:43" ht="20.25" customHeight="1">
      <c r="A87" s="33" t="s">
        <v>67</v>
      </c>
      <c r="B87" s="37">
        <v>277</v>
      </c>
      <c r="C87" s="38">
        <v>18</v>
      </c>
      <c r="D87" s="39">
        <f t="shared" si="48"/>
        <v>6.4981949458483745</v>
      </c>
      <c r="E87" s="37">
        <v>314</v>
      </c>
      <c r="F87" s="38">
        <v>24</v>
      </c>
      <c r="G87" s="39">
        <f t="shared" si="49"/>
        <v>7.6433121019108281</v>
      </c>
      <c r="H87" s="37">
        <v>376</v>
      </c>
      <c r="I87" s="38">
        <v>24</v>
      </c>
      <c r="J87" s="39">
        <f t="shared" si="50"/>
        <v>6.3829787234042552</v>
      </c>
      <c r="K87" s="37">
        <v>390</v>
      </c>
      <c r="L87" s="38">
        <v>19</v>
      </c>
      <c r="M87" s="39">
        <f t="shared" si="51"/>
        <v>4.8717948717948723</v>
      </c>
      <c r="N87" s="37">
        <v>462</v>
      </c>
      <c r="O87" s="38">
        <v>29</v>
      </c>
      <c r="P87" s="39">
        <f t="shared" si="52"/>
        <v>6.2770562770562766</v>
      </c>
      <c r="Q87" s="37">
        <v>532</v>
      </c>
      <c r="R87" s="38">
        <v>22</v>
      </c>
      <c r="S87" s="39">
        <f t="shared" si="53"/>
        <v>4.1353383458646613</v>
      </c>
      <c r="T87" s="37">
        <v>631</v>
      </c>
      <c r="U87" s="38">
        <v>33</v>
      </c>
      <c r="V87" s="39">
        <f t="shared" si="54"/>
        <v>5.2297939778129949</v>
      </c>
      <c r="W87" s="37">
        <v>974</v>
      </c>
      <c r="X87" s="38">
        <v>47</v>
      </c>
      <c r="Y87" s="39">
        <f t="shared" si="55"/>
        <v>4.8254620123203287</v>
      </c>
      <c r="Z87" s="37">
        <v>1104</v>
      </c>
      <c r="AA87" s="38">
        <v>50</v>
      </c>
      <c r="AB87" s="39">
        <f t="shared" si="47"/>
        <v>4.5289855072463769</v>
      </c>
      <c r="AC87" s="38">
        <v>1198</v>
      </c>
      <c r="AD87" s="38">
        <v>55</v>
      </c>
      <c r="AE87" s="39">
        <f t="shared" si="45"/>
        <v>4.5909849749582632</v>
      </c>
      <c r="AF87" s="2"/>
      <c r="AG87" s="2"/>
      <c r="AH87" s="2"/>
      <c r="AI87" s="2"/>
      <c r="AJ87" s="2"/>
      <c r="AK87" s="2"/>
      <c r="AL87" s="2"/>
      <c r="AM87" s="2"/>
      <c r="AN87" s="2"/>
      <c r="AO87" s="2"/>
      <c r="AP87" s="2"/>
      <c r="AQ87" s="2"/>
    </row>
    <row r="88" spans="1:43" ht="20.25" customHeight="1">
      <c r="A88" s="33" t="s">
        <v>66</v>
      </c>
      <c r="B88" s="37">
        <v>425</v>
      </c>
      <c r="C88" s="38">
        <v>17</v>
      </c>
      <c r="D88" s="39">
        <f t="shared" si="48"/>
        <v>4</v>
      </c>
      <c r="E88" s="37">
        <v>337</v>
      </c>
      <c r="F88" s="38">
        <v>20</v>
      </c>
      <c r="G88" s="39">
        <f t="shared" si="49"/>
        <v>5.9347181008902083</v>
      </c>
      <c r="H88" s="37">
        <v>390</v>
      </c>
      <c r="I88" s="38">
        <v>10</v>
      </c>
      <c r="J88" s="39">
        <f t="shared" si="50"/>
        <v>2.5641025641025639</v>
      </c>
      <c r="K88" s="37">
        <v>372</v>
      </c>
      <c r="L88" s="38">
        <v>17</v>
      </c>
      <c r="M88" s="39">
        <f t="shared" si="51"/>
        <v>4.56989247311828</v>
      </c>
      <c r="N88" s="37">
        <v>298</v>
      </c>
      <c r="O88" s="38">
        <v>6</v>
      </c>
      <c r="P88" s="39">
        <f t="shared" si="52"/>
        <v>2.0134228187919461</v>
      </c>
      <c r="Q88" s="37">
        <v>376</v>
      </c>
      <c r="R88" s="38">
        <v>15</v>
      </c>
      <c r="S88" s="39">
        <f t="shared" si="53"/>
        <v>3.9893617021276597</v>
      </c>
      <c r="T88" s="37">
        <v>327</v>
      </c>
      <c r="U88" s="38">
        <v>15</v>
      </c>
      <c r="V88" s="39">
        <f t="shared" si="54"/>
        <v>4.5871559633027523</v>
      </c>
      <c r="W88" s="37">
        <v>280</v>
      </c>
      <c r="X88" s="38">
        <v>14</v>
      </c>
      <c r="Y88" s="39">
        <f t="shared" si="55"/>
        <v>5</v>
      </c>
      <c r="Z88" s="37">
        <v>293</v>
      </c>
      <c r="AA88" s="38">
        <v>14</v>
      </c>
      <c r="AB88" s="39">
        <f t="shared" si="47"/>
        <v>4.7781569965870307</v>
      </c>
      <c r="AC88" s="38">
        <v>309</v>
      </c>
      <c r="AD88" s="38">
        <v>10</v>
      </c>
      <c r="AE88" s="39">
        <f t="shared" si="45"/>
        <v>3.2362459546925564</v>
      </c>
      <c r="AF88" s="2"/>
      <c r="AG88" s="2"/>
      <c r="AH88" s="2"/>
      <c r="AI88" s="2"/>
      <c r="AJ88" s="2"/>
      <c r="AK88" s="2"/>
      <c r="AL88" s="2"/>
      <c r="AM88" s="2"/>
      <c r="AN88" s="2"/>
      <c r="AO88" s="2"/>
      <c r="AP88" s="2"/>
      <c r="AQ88" s="2"/>
    </row>
    <row r="89" spans="1:43" ht="20.25" customHeight="1">
      <c r="A89" s="33" t="s">
        <v>71</v>
      </c>
      <c r="B89" s="37">
        <v>47</v>
      </c>
      <c r="C89" s="38">
        <v>3</v>
      </c>
      <c r="D89" s="39">
        <f t="shared" si="48"/>
        <v>6.3829787234042552</v>
      </c>
      <c r="E89" s="37">
        <v>53</v>
      </c>
      <c r="F89" s="38">
        <v>5</v>
      </c>
      <c r="G89" s="39">
        <f t="shared" si="49"/>
        <v>9.433962264150944</v>
      </c>
      <c r="H89" s="37">
        <v>51</v>
      </c>
      <c r="I89" s="38">
        <v>3</v>
      </c>
      <c r="J89" s="39">
        <f t="shared" si="50"/>
        <v>5.8823529411764701</v>
      </c>
      <c r="K89" s="37">
        <v>49</v>
      </c>
      <c r="L89" s="38">
        <v>3</v>
      </c>
      <c r="M89" s="39">
        <f t="shared" si="51"/>
        <v>6.1224489795918364</v>
      </c>
      <c r="N89" s="37">
        <v>66</v>
      </c>
      <c r="O89" s="38">
        <v>5</v>
      </c>
      <c r="P89" s="39">
        <f t="shared" si="52"/>
        <v>7.5757575757575761</v>
      </c>
      <c r="Q89" s="37">
        <v>113</v>
      </c>
      <c r="R89" s="38">
        <v>4</v>
      </c>
      <c r="S89" s="39">
        <f t="shared" si="53"/>
        <v>3.5398230088495577</v>
      </c>
      <c r="T89" s="37">
        <v>641</v>
      </c>
      <c r="U89" s="38">
        <v>13</v>
      </c>
      <c r="V89" s="39">
        <f t="shared" si="54"/>
        <v>2.0280811232449301</v>
      </c>
      <c r="W89" s="37">
        <v>1864</v>
      </c>
      <c r="X89" s="38">
        <v>50</v>
      </c>
      <c r="Y89" s="39">
        <f t="shared" si="55"/>
        <v>2.6824034334763951</v>
      </c>
      <c r="Z89" s="37">
        <v>3199</v>
      </c>
      <c r="AA89" s="38">
        <v>76</v>
      </c>
      <c r="AB89" s="39">
        <f t="shared" si="47"/>
        <v>2.3757424195060954</v>
      </c>
      <c r="AC89" s="38">
        <v>3068</v>
      </c>
      <c r="AD89" s="38">
        <v>95</v>
      </c>
      <c r="AE89" s="39">
        <f t="shared" si="45"/>
        <v>3.0964797913950455</v>
      </c>
      <c r="AF89" s="2"/>
      <c r="AG89" s="2"/>
      <c r="AH89" s="2"/>
      <c r="AI89" s="2"/>
      <c r="AJ89" s="2"/>
      <c r="AK89" s="2"/>
      <c r="AL89" s="2"/>
      <c r="AM89" s="2"/>
      <c r="AN89" s="2"/>
      <c r="AO89" s="2"/>
      <c r="AP89" s="2"/>
      <c r="AQ89" s="2"/>
    </row>
    <row r="90" spans="1:43" ht="20.25" customHeight="1">
      <c r="A90" s="173" t="s">
        <v>68</v>
      </c>
      <c r="B90" s="174">
        <v>1207</v>
      </c>
      <c r="C90" s="175">
        <v>16</v>
      </c>
      <c r="D90" s="176">
        <f t="shared" si="48"/>
        <v>1.3256006628003314</v>
      </c>
      <c r="E90" s="174">
        <v>1243</v>
      </c>
      <c r="F90" s="175">
        <v>14</v>
      </c>
      <c r="G90" s="176">
        <f t="shared" si="49"/>
        <v>1.1263073209975865</v>
      </c>
      <c r="H90" s="174">
        <v>1444</v>
      </c>
      <c r="I90" s="175">
        <v>16</v>
      </c>
      <c r="J90" s="176">
        <f t="shared" si="50"/>
        <v>1.10803324099723</v>
      </c>
      <c r="K90" s="174">
        <v>1708</v>
      </c>
      <c r="L90" s="175">
        <v>21</v>
      </c>
      <c r="M90" s="176">
        <f t="shared" si="51"/>
        <v>1.2295081967213115</v>
      </c>
      <c r="N90" s="174">
        <v>1502</v>
      </c>
      <c r="O90" s="175">
        <v>19</v>
      </c>
      <c r="P90" s="176">
        <f t="shared" si="52"/>
        <v>1.2649800266311584</v>
      </c>
      <c r="Q90" s="174">
        <v>1486</v>
      </c>
      <c r="R90" s="175">
        <v>18</v>
      </c>
      <c r="S90" s="176">
        <f t="shared" si="53"/>
        <v>1.2113055181695829</v>
      </c>
      <c r="T90" s="174">
        <v>1208</v>
      </c>
      <c r="U90" s="175">
        <v>15</v>
      </c>
      <c r="V90" s="176">
        <f t="shared" si="54"/>
        <v>1.2417218543046358</v>
      </c>
      <c r="W90" s="174">
        <v>1271</v>
      </c>
      <c r="X90" s="175">
        <v>19</v>
      </c>
      <c r="Y90" s="176">
        <f t="shared" si="55"/>
        <v>1.4948859166011015</v>
      </c>
      <c r="Z90" s="174">
        <v>1231</v>
      </c>
      <c r="AA90" s="175">
        <v>12</v>
      </c>
      <c r="AB90" s="176">
        <f t="shared" si="47"/>
        <v>0.97481722177091801</v>
      </c>
      <c r="AC90" s="38">
        <v>1168</v>
      </c>
      <c r="AD90" s="38">
        <v>21</v>
      </c>
      <c r="AE90" s="176">
        <f t="shared" si="45"/>
        <v>1.797945205479452</v>
      </c>
      <c r="AF90" s="2"/>
      <c r="AG90" s="2"/>
      <c r="AH90" s="2"/>
      <c r="AI90" s="2"/>
      <c r="AJ90" s="2"/>
      <c r="AK90" s="2"/>
      <c r="AL90" s="2"/>
      <c r="AM90" s="2"/>
      <c r="AN90" s="2"/>
      <c r="AO90" s="2"/>
      <c r="AP90" s="2"/>
      <c r="AQ90" s="2"/>
    </row>
    <row r="91" spans="1:43" ht="20.25" customHeight="1">
      <c r="A91" s="33" t="s">
        <v>69</v>
      </c>
      <c r="B91" s="37">
        <v>1770</v>
      </c>
      <c r="C91" s="38">
        <v>21</v>
      </c>
      <c r="D91" s="39">
        <f t="shared" si="48"/>
        <v>1.1864406779661016</v>
      </c>
      <c r="E91" s="37">
        <v>1547</v>
      </c>
      <c r="F91" s="38">
        <v>6</v>
      </c>
      <c r="G91" s="39">
        <f t="shared" si="49"/>
        <v>0.38784744667097609</v>
      </c>
      <c r="H91" s="37">
        <v>1496</v>
      </c>
      <c r="I91" s="38">
        <v>10</v>
      </c>
      <c r="J91" s="39">
        <f t="shared" si="50"/>
        <v>0.66844919786096257</v>
      </c>
      <c r="K91" s="37">
        <v>1513</v>
      </c>
      <c r="L91" s="38">
        <v>8</v>
      </c>
      <c r="M91" s="39">
        <f t="shared" si="51"/>
        <v>0.52875082617316582</v>
      </c>
      <c r="N91" s="37">
        <v>1427</v>
      </c>
      <c r="O91" s="38">
        <v>9</v>
      </c>
      <c r="P91" s="39">
        <f t="shared" si="52"/>
        <v>0.63069376313945347</v>
      </c>
      <c r="Q91" s="37">
        <v>1483</v>
      </c>
      <c r="R91" s="38">
        <v>11</v>
      </c>
      <c r="S91" s="39">
        <f t="shared" si="53"/>
        <v>0.74173971679028994</v>
      </c>
      <c r="T91" s="37">
        <v>1403</v>
      </c>
      <c r="U91" s="38">
        <v>9</v>
      </c>
      <c r="V91" s="39">
        <f t="shared" si="54"/>
        <v>0.64148253741981476</v>
      </c>
      <c r="W91" s="37">
        <v>1587</v>
      </c>
      <c r="X91" s="38">
        <v>18</v>
      </c>
      <c r="Y91" s="39">
        <f t="shared" si="55"/>
        <v>1.1342155009451798</v>
      </c>
      <c r="Z91" s="37">
        <v>1542</v>
      </c>
      <c r="AA91" s="38">
        <v>14</v>
      </c>
      <c r="AB91" s="39">
        <f t="shared" si="47"/>
        <v>0.9079118028534372</v>
      </c>
      <c r="AC91" s="38">
        <v>1463</v>
      </c>
      <c r="AD91" s="38">
        <v>18</v>
      </c>
      <c r="AE91" s="39">
        <f t="shared" si="45"/>
        <v>1.2303485987696514</v>
      </c>
      <c r="AF91" s="2"/>
      <c r="AG91" s="2"/>
      <c r="AH91" s="2"/>
      <c r="AI91" s="2"/>
      <c r="AJ91" s="2"/>
      <c r="AK91" s="2"/>
      <c r="AL91" s="2"/>
      <c r="AM91" s="2"/>
      <c r="AN91" s="2"/>
      <c r="AO91" s="2"/>
      <c r="AP91" s="2"/>
      <c r="AQ91" s="2"/>
    </row>
    <row r="92" spans="1:43" ht="20.25" customHeight="1">
      <c r="A92" s="33" t="s">
        <v>70</v>
      </c>
      <c r="B92" s="37">
        <v>224</v>
      </c>
      <c r="C92" s="38">
        <v>0</v>
      </c>
      <c r="D92" s="38">
        <v>0</v>
      </c>
      <c r="E92" s="37">
        <v>234</v>
      </c>
      <c r="F92" s="38">
        <v>0</v>
      </c>
      <c r="G92" s="38">
        <v>0</v>
      </c>
      <c r="H92" s="37">
        <v>256</v>
      </c>
      <c r="I92" s="38">
        <v>0</v>
      </c>
      <c r="J92" s="38">
        <v>0</v>
      </c>
      <c r="K92" s="37">
        <v>247</v>
      </c>
      <c r="L92" s="38">
        <v>0</v>
      </c>
      <c r="M92" s="38">
        <v>0</v>
      </c>
      <c r="N92" s="37">
        <v>227</v>
      </c>
      <c r="O92" s="38">
        <v>0</v>
      </c>
      <c r="P92" s="38">
        <v>0</v>
      </c>
      <c r="Q92" s="37">
        <v>215</v>
      </c>
      <c r="R92" s="38">
        <v>0</v>
      </c>
      <c r="S92" s="38">
        <v>0</v>
      </c>
      <c r="T92" s="37">
        <v>135</v>
      </c>
      <c r="U92" s="38">
        <v>0</v>
      </c>
      <c r="V92" s="38">
        <v>0</v>
      </c>
      <c r="W92" s="37">
        <v>134</v>
      </c>
      <c r="X92" s="38">
        <v>0</v>
      </c>
      <c r="Y92" s="38">
        <v>0</v>
      </c>
      <c r="Z92" s="37">
        <v>188</v>
      </c>
      <c r="AA92" s="38">
        <v>0</v>
      </c>
      <c r="AB92" s="38">
        <v>0</v>
      </c>
      <c r="AC92" s="38">
        <v>223</v>
      </c>
      <c r="AD92" s="38">
        <v>0</v>
      </c>
      <c r="AE92" s="38">
        <v>0</v>
      </c>
      <c r="AF92" s="2"/>
      <c r="AG92" s="47"/>
      <c r="AH92" s="48"/>
      <c r="AI92" s="48"/>
      <c r="AJ92" s="48"/>
      <c r="AK92" s="49"/>
      <c r="AL92" s="48"/>
      <c r="AM92" s="49"/>
      <c r="AN92" s="48"/>
      <c r="AO92" s="49"/>
      <c r="AP92" s="48"/>
      <c r="AQ92" s="49"/>
    </row>
    <row r="93" spans="1:43" ht="20.25" customHeight="1">
      <c r="A93" s="33" t="s">
        <v>94</v>
      </c>
      <c r="B93" s="37">
        <v>48</v>
      </c>
      <c r="C93" s="38">
        <v>4</v>
      </c>
      <c r="D93" s="39">
        <f>C93/B93*100</f>
        <v>8.3333333333333321</v>
      </c>
      <c r="E93" s="37">
        <v>41</v>
      </c>
      <c r="F93" s="38">
        <v>6</v>
      </c>
      <c r="G93" s="39">
        <f>F93/E93*100</f>
        <v>14.634146341463413</v>
      </c>
      <c r="H93" s="37">
        <v>26</v>
      </c>
      <c r="I93" s="38">
        <v>4</v>
      </c>
      <c r="J93" s="39">
        <f>I93/H93*100</f>
        <v>15.384615384615385</v>
      </c>
      <c r="K93" s="37">
        <v>18</v>
      </c>
      <c r="L93" s="38">
        <v>6</v>
      </c>
      <c r="M93" s="39">
        <f>L93/K93*100</f>
        <v>33.333333333333329</v>
      </c>
      <c r="N93" s="37">
        <v>19</v>
      </c>
      <c r="O93" s="38">
        <v>4</v>
      </c>
      <c r="P93" s="39">
        <f>O93/N93*100</f>
        <v>21.052631578947366</v>
      </c>
      <c r="Q93" s="37">
        <v>19</v>
      </c>
      <c r="R93" s="38">
        <v>1</v>
      </c>
      <c r="S93" s="39">
        <f>R93/Q93*100</f>
        <v>5.2631578947368416</v>
      </c>
      <c r="T93" s="37">
        <v>10</v>
      </c>
      <c r="U93" s="38">
        <v>2</v>
      </c>
      <c r="V93" s="39">
        <f>U93/T93*100</f>
        <v>20</v>
      </c>
      <c r="W93" s="37">
        <v>12</v>
      </c>
      <c r="X93" s="38">
        <v>1</v>
      </c>
      <c r="Y93" s="39">
        <f>X93/W93*100</f>
        <v>8.3333333333333321</v>
      </c>
      <c r="Z93" s="37">
        <v>29</v>
      </c>
      <c r="AA93" s="38">
        <v>1</v>
      </c>
      <c r="AB93" s="39">
        <f>AA93/Z93*100</f>
        <v>3.4482758620689653</v>
      </c>
      <c r="AC93" s="38">
        <v>23</v>
      </c>
      <c r="AD93" s="38">
        <v>0</v>
      </c>
      <c r="AE93" s="38">
        <v>0</v>
      </c>
      <c r="AF93" s="2"/>
      <c r="AG93" s="33"/>
      <c r="AH93" s="48"/>
      <c r="AI93" s="48"/>
      <c r="AJ93" s="48"/>
      <c r="AK93" s="49"/>
      <c r="AL93" s="48"/>
      <c r="AM93" s="49"/>
      <c r="AN93" s="48"/>
      <c r="AO93" s="49"/>
      <c r="AP93" s="48"/>
      <c r="AQ93" s="49"/>
    </row>
    <row r="94" spans="1:43" ht="20.25" customHeight="1">
      <c r="A94" s="33" t="s">
        <v>102</v>
      </c>
      <c r="B94" s="37">
        <v>40</v>
      </c>
      <c r="C94" s="38">
        <v>2</v>
      </c>
      <c r="D94" s="39">
        <f>C94/B94*100</f>
        <v>5</v>
      </c>
      <c r="E94" s="37">
        <v>22</v>
      </c>
      <c r="F94" s="38">
        <v>2</v>
      </c>
      <c r="G94" s="39">
        <f>F94/E94*100</f>
        <v>9.0909090909090917</v>
      </c>
      <c r="H94" s="37">
        <v>20</v>
      </c>
      <c r="I94" s="38">
        <v>1</v>
      </c>
      <c r="J94" s="39">
        <f>I94/H94*100</f>
        <v>5</v>
      </c>
      <c r="K94" s="37">
        <v>43</v>
      </c>
      <c r="L94" s="38">
        <v>2</v>
      </c>
      <c r="M94" s="39">
        <f>L94/K94*100</f>
        <v>4.6511627906976747</v>
      </c>
      <c r="N94" s="37">
        <v>16</v>
      </c>
      <c r="O94" s="38">
        <v>2</v>
      </c>
      <c r="P94" s="39">
        <f>O94/N94*100</f>
        <v>12.5</v>
      </c>
      <c r="Q94" s="37">
        <v>31</v>
      </c>
      <c r="R94" s="38">
        <v>2</v>
      </c>
      <c r="S94" s="39">
        <f>R94/Q94*100</f>
        <v>6.4516129032258061</v>
      </c>
      <c r="T94" s="37">
        <v>20</v>
      </c>
      <c r="U94" s="38">
        <v>2</v>
      </c>
      <c r="V94" s="39">
        <f>U94/T94*100</f>
        <v>10</v>
      </c>
      <c r="W94" s="37">
        <v>14</v>
      </c>
      <c r="X94" s="38">
        <v>0</v>
      </c>
      <c r="Y94" s="38">
        <v>0</v>
      </c>
      <c r="Z94" s="37">
        <v>15</v>
      </c>
      <c r="AA94" s="38">
        <v>1</v>
      </c>
      <c r="AB94" s="39">
        <f>AA94/Z94*100</f>
        <v>6.666666666666667</v>
      </c>
      <c r="AC94" s="38">
        <v>6</v>
      </c>
      <c r="AD94" s="38">
        <v>0</v>
      </c>
      <c r="AE94" s="38">
        <v>0</v>
      </c>
      <c r="AF94" s="2"/>
      <c r="AG94" s="33"/>
      <c r="AH94" s="48"/>
      <c r="AI94" s="48"/>
      <c r="AJ94" s="48"/>
      <c r="AK94" s="49"/>
      <c r="AL94" s="48"/>
      <c r="AM94" s="49"/>
      <c r="AN94" s="48"/>
      <c r="AO94" s="49"/>
      <c r="AP94" s="48"/>
      <c r="AQ94" s="49"/>
    </row>
    <row r="95" spans="1:43" ht="20.25" customHeight="1">
      <c r="A95" s="33" t="s">
        <v>110</v>
      </c>
      <c r="B95" s="37">
        <v>4</v>
      </c>
      <c r="C95" s="38">
        <v>0</v>
      </c>
      <c r="D95" s="38">
        <v>0</v>
      </c>
      <c r="E95" s="37">
        <v>7</v>
      </c>
      <c r="F95" s="38">
        <v>0</v>
      </c>
      <c r="G95" s="38">
        <v>0</v>
      </c>
      <c r="H95" s="37">
        <v>3</v>
      </c>
      <c r="I95" s="38">
        <v>0</v>
      </c>
      <c r="J95" s="38">
        <v>0</v>
      </c>
      <c r="K95" s="37">
        <v>2</v>
      </c>
      <c r="L95" s="38">
        <v>0</v>
      </c>
      <c r="M95" s="38">
        <v>0</v>
      </c>
      <c r="N95" s="37">
        <v>4</v>
      </c>
      <c r="O95" s="38">
        <v>0</v>
      </c>
      <c r="P95" s="38">
        <v>0</v>
      </c>
      <c r="Q95" s="37">
        <v>9</v>
      </c>
      <c r="R95" s="38">
        <v>0</v>
      </c>
      <c r="S95" s="38">
        <v>0</v>
      </c>
      <c r="T95" s="37">
        <v>5</v>
      </c>
      <c r="U95" s="38">
        <v>0</v>
      </c>
      <c r="V95" s="38">
        <v>0</v>
      </c>
      <c r="W95" s="37">
        <v>4</v>
      </c>
      <c r="X95" s="38">
        <v>0</v>
      </c>
      <c r="Y95" s="38">
        <v>0</v>
      </c>
      <c r="Z95" s="37">
        <v>8</v>
      </c>
      <c r="AA95" s="38">
        <v>1</v>
      </c>
      <c r="AB95" s="39">
        <f>AA95/Z95*100</f>
        <v>12.5</v>
      </c>
      <c r="AC95" s="38">
        <v>5</v>
      </c>
      <c r="AD95" s="38">
        <v>0</v>
      </c>
      <c r="AE95" s="38">
        <v>0</v>
      </c>
      <c r="AF95" s="2"/>
      <c r="AG95" s="33"/>
      <c r="AH95" s="48"/>
      <c r="AI95" s="48"/>
      <c r="AJ95" s="48"/>
      <c r="AK95" s="49"/>
      <c r="AL95" s="48"/>
      <c r="AM95" s="49"/>
      <c r="AN95" s="48"/>
      <c r="AO95" s="49"/>
      <c r="AP95" s="48"/>
      <c r="AQ95" s="49"/>
    </row>
    <row r="96" spans="1:43" ht="20.25" customHeight="1">
      <c r="A96" s="33" t="s">
        <v>112</v>
      </c>
      <c r="B96" s="37">
        <v>12</v>
      </c>
      <c r="C96" s="38">
        <v>2</v>
      </c>
      <c r="D96" s="39">
        <f>C96/B96*100</f>
        <v>16.666666666666664</v>
      </c>
      <c r="E96" s="37">
        <v>29</v>
      </c>
      <c r="F96" s="38">
        <v>4</v>
      </c>
      <c r="G96" s="39">
        <f>F96/E96*100</f>
        <v>13.793103448275861</v>
      </c>
      <c r="H96" s="37">
        <v>19</v>
      </c>
      <c r="I96" s="38">
        <v>0</v>
      </c>
      <c r="J96" s="38">
        <v>0</v>
      </c>
      <c r="K96" s="37">
        <v>11</v>
      </c>
      <c r="L96" s="38">
        <v>2</v>
      </c>
      <c r="M96" s="39">
        <f>L96/K96*100</f>
        <v>18.181818181818183</v>
      </c>
      <c r="N96" s="37">
        <v>3</v>
      </c>
      <c r="O96" s="38">
        <v>1</v>
      </c>
      <c r="P96" s="39">
        <f>O96/N96*100</f>
        <v>33.333333333333329</v>
      </c>
      <c r="Q96" s="37">
        <v>5</v>
      </c>
      <c r="R96" s="38">
        <v>1</v>
      </c>
      <c r="S96" s="39">
        <f>R96/Q96*100</f>
        <v>20</v>
      </c>
      <c r="T96" s="37">
        <v>5</v>
      </c>
      <c r="U96" s="38">
        <v>1</v>
      </c>
      <c r="V96" s="39">
        <f>U96/T96*100</f>
        <v>20</v>
      </c>
      <c r="W96" s="37">
        <v>9</v>
      </c>
      <c r="X96" s="38">
        <v>1</v>
      </c>
      <c r="Y96" s="39">
        <f>X96/W96*100</f>
        <v>11.111111111111111</v>
      </c>
      <c r="Z96" s="37">
        <v>6</v>
      </c>
      <c r="AA96" s="38">
        <v>0</v>
      </c>
      <c r="AB96" s="38">
        <v>0</v>
      </c>
      <c r="AC96" s="38">
        <v>3</v>
      </c>
      <c r="AD96" s="38">
        <v>0</v>
      </c>
      <c r="AE96" s="38">
        <v>0</v>
      </c>
      <c r="AF96" s="2"/>
      <c r="AG96" s="33"/>
      <c r="AH96" s="48"/>
      <c r="AI96" s="48"/>
      <c r="AJ96" s="48"/>
      <c r="AK96" s="49"/>
      <c r="AL96" s="48"/>
      <c r="AM96" s="49"/>
      <c r="AN96" s="48"/>
      <c r="AO96" s="49"/>
      <c r="AP96" s="48"/>
      <c r="AQ96" s="49"/>
    </row>
    <row r="97" spans="1:43" ht="20.25" customHeight="1">
      <c r="A97" s="33" t="s">
        <v>114</v>
      </c>
      <c r="B97" s="37">
        <v>18</v>
      </c>
      <c r="C97" s="38">
        <v>2</v>
      </c>
      <c r="D97" s="39">
        <f>C97/B97*100</f>
        <v>11.111111111111111</v>
      </c>
      <c r="E97" s="37">
        <v>9</v>
      </c>
      <c r="F97" s="38">
        <v>0</v>
      </c>
      <c r="G97" s="39">
        <f>F97/E97*100</f>
        <v>0</v>
      </c>
      <c r="H97" s="37">
        <v>5</v>
      </c>
      <c r="I97" s="38">
        <v>1</v>
      </c>
      <c r="J97" s="39">
        <f>I97/H97*100</f>
        <v>20</v>
      </c>
      <c r="K97" s="37">
        <v>4</v>
      </c>
      <c r="L97" s="38">
        <v>0</v>
      </c>
      <c r="M97" s="39">
        <f>L97/K97*100</f>
        <v>0</v>
      </c>
      <c r="N97" s="37">
        <v>5</v>
      </c>
      <c r="O97" s="38">
        <v>0</v>
      </c>
      <c r="P97" s="39">
        <f>O97/N97*100</f>
        <v>0</v>
      </c>
      <c r="Q97" s="37">
        <v>4</v>
      </c>
      <c r="R97" s="38">
        <v>0</v>
      </c>
      <c r="S97" s="39">
        <f>R97/Q97*100</f>
        <v>0</v>
      </c>
      <c r="T97" s="37">
        <v>5</v>
      </c>
      <c r="U97" s="38">
        <v>0</v>
      </c>
      <c r="V97" s="39">
        <f>U97/T97*100</f>
        <v>0</v>
      </c>
      <c r="W97" s="37">
        <v>2</v>
      </c>
      <c r="X97" s="38">
        <v>0</v>
      </c>
      <c r="Y97" s="39">
        <f>X97/W97*100</f>
        <v>0</v>
      </c>
      <c r="Z97" s="37">
        <v>5</v>
      </c>
      <c r="AA97" s="38">
        <v>1</v>
      </c>
      <c r="AB97" s="39">
        <f>AA97/Z97*100</f>
        <v>20</v>
      </c>
      <c r="AC97" s="38">
        <v>3</v>
      </c>
      <c r="AD97" s="38">
        <v>0</v>
      </c>
      <c r="AE97" s="38">
        <v>0</v>
      </c>
      <c r="AF97" s="2"/>
      <c r="AG97" s="2"/>
      <c r="AH97" s="50"/>
      <c r="AI97" s="50"/>
      <c r="AJ97" s="50"/>
      <c r="AK97" s="2"/>
      <c r="AL97" s="2"/>
      <c r="AM97" s="2"/>
      <c r="AN97" s="2"/>
      <c r="AO97" s="2"/>
      <c r="AP97" s="2"/>
      <c r="AQ97" s="2"/>
    </row>
    <row r="98" spans="1:43" ht="20.25" customHeight="1">
      <c r="A98" s="33" t="s">
        <v>115</v>
      </c>
      <c r="B98" s="37">
        <v>4</v>
      </c>
      <c r="C98" s="38">
        <v>1</v>
      </c>
      <c r="D98" s="39">
        <f>C98/B98*100</f>
        <v>25</v>
      </c>
      <c r="E98" s="37">
        <v>6</v>
      </c>
      <c r="F98" s="38">
        <v>1</v>
      </c>
      <c r="G98" s="39">
        <f>F98/E98*100</f>
        <v>16.666666666666664</v>
      </c>
      <c r="H98" s="37">
        <v>4</v>
      </c>
      <c r="I98" s="38">
        <v>1</v>
      </c>
      <c r="J98" s="39">
        <f>I98/H98*100</f>
        <v>25</v>
      </c>
      <c r="K98" s="37">
        <v>7</v>
      </c>
      <c r="L98" s="38">
        <v>2</v>
      </c>
      <c r="M98" s="39">
        <f>L98/K98*100</f>
        <v>28.571428571428569</v>
      </c>
      <c r="N98" s="37">
        <v>6</v>
      </c>
      <c r="O98" s="38">
        <v>2</v>
      </c>
      <c r="P98" s="39">
        <f>O98/N98*100</f>
        <v>33.333333333333329</v>
      </c>
      <c r="Q98" s="37">
        <v>8</v>
      </c>
      <c r="R98" s="38">
        <v>1</v>
      </c>
      <c r="S98" s="39">
        <f>R98/Q98*100</f>
        <v>12.5</v>
      </c>
      <c r="T98" s="37">
        <v>9</v>
      </c>
      <c r="U98" s="38">
        <v>1</v>
      </c>
      <c r="V98" s="39">
        <f>U98/T98*100</f>
        <v>11.111111111111111</v>
      </c>
      <c r="W98" s="37">
        <v>11</v>
      </c>
      <c r="X98" s="38">
        <v>2</v>
      </c>
      <c r="Y98" s="39">
        <f>X98/W98*100</f>
        <v>18.181818181818183</v>
      </c>
      <c r="Z98" s="37">
        <v>4</v>
      </c>
      <c r="AA98" s="38">
        <v>2</v>
      </c>
      <c r="AB98" s="39">
        <f>AA98/Z98*100</f>
        <v>50</v>
      </c>
      <c r="AC98" s="38">
        <v>1</v>
      </c>
      <c r="AD98" s="38">
        <v>0</v>
      </c>
      <c r="AE98" s="38">
        <v>0</v>
      </c>
      <c r="AF98" s="2"/>
      <c r="AG98" s="2"/>
      <c r="AH98" s="50"/>
      <c r="AI98" s="50"/>
      <c r="AJ98" s="50"/>
      <c r="AK98" s="2"/>
      <c r="AL98" s="2"/>
      <c r="AM98" s="2"/>
      <c r="AN98" s="2"/>
      <c r="AO98" s="2"/>
      <c r="AP98" s="2"/>
      <c r="AQ98" s="2"/>
    </row>
    <row r="99" spans="1:43" ht="20.25" customHeight="1">
      <c r="A99" s="33" t="s">
        <v>123</v>
      </c>
      <c r="B99" s="37">
        <v>0</v>
      </c>
      <c r="C99" s="38">
        <v>0</v>
      </c>
      <c r="D99" s="38">
        <v>0</v>
      </c>
      <c r="E99" s="37">
        <v>1</v>
      </c>
      <c r="F99" s="38">
        <v>1</v>
      </c>
      <c r="G99" s="39">
        <f>F99/E99*100</f>
        <v>100</v>
      </c>
      <c r="H99" s="37">
        <v>0</v>
      </c>
      <c r="I99" s="38">
        <v>0</v>
      </c>
      <c r="J99" s="38">
        <v>0</v>
      </c>
      <c r="K99" s="37">
        <v>0</v>
      </c>
      <c r="L99" s="38">
        <v>0</v>
      </c>
      <c r="M99" s="38">
        <v>0</v>
      </c>
      <c r="N99" s="37">
        <v>4</v>
      </c>
      <c r="O99" s="38">
        <v>1</v>
      </c>
      <c r="P99" s="39">
        <f>O99/N99*100</f>
        <v>25</v>
      </c>
      <c r="Q99" s="37">
        <v>2</v>
      </c>
      <c r="R99" s="38">
        <v>0</v>
      </c>
      <c r="S99" s="38">
        <v>0</v>
      </c>
      <c r="T99" s="37">
        <v>1</v>
      </c>
      <c r="U99" s="38">
        <v>0</v>
      </c>
      <c r="V99" s="38">
        <v>0</v>
      </c>
      <c r="W99" s="37">
        <v>0</v>
      </c>
      <c r="X99" s="38">
        <v>0</v>
      </c>
      <c r="Y99" s="38">
        <v>0</v>
      </c>
      <c r="Z99" s="37">
        <v>1</v>
      </c>
      <c r="AA99" s="38">
        <v>0</v>
      </c>
      <c r="AB99" s="38">
        <v>0</v>
      </c>
      <c r="AC99" s="38">
        <v>1</v>
      </c>
      <c r="AD99" s="38">
        <v>0</v>
      </c>
      <c r="AE99" s="38">
        <v>0</v>
      </c>
      <c r="AF99" s="2"/>
      <c r="AG99" s="2"/>
      <c r="AH99" s="50"/>
      <c r="AI99" s="50"/>
      <c r="AJ99" s="50"/>
      <c r="AK99" s="2"/>
      <c r="AL99" s="2"/>
      <c r="AM99" s="2"/>
      <c r="AN99" s="2"/>
      <c r="AO99" s="2"/>
      <c r="AP99" s="2"/>
      <c r="AQ99" s="2"/>
    </row>
    <row r="100" spans="1:43" ht="20.25" customHeight="1">
      <c r="A100" s="33" t="s">
        <v>125</v>
      </c>
      <c r="B100" s="37">
        <v>38</v>
      </c>
      <c r="C100" s="38">
        <v>22</v>
      </c>
      <c r="D100" s="39">
        <f>C100/B100*100</f>
        <v>57.894736842105267</v>
      </c>
      <c r="E100" s="37">
        <v>41</v>
      </c>
      <c r="F100" s="38">
        <v>23</v>
      </c>
      <c r="G100" s="39">
        <f>F100/E100*100</f>
        <v>56.09756097560976</v>
      </c>
      <c r="H100" s="37">
        <v>45</v>
      </c>
      <c r="I100" s="38">
        <v>21</v>
      </c>
      <c r="J100" s="39">
        <f>I100/H100*100</f>
        <v>46.666666666666664</v>
      </c>
      <c r="K100" s="37">
        <v>18</v>
      </c>
      <c r="L100" s="38">
        <v>10</v>
      </c>
      <c r="M100" s="39">
        <f>L100/K100*100</f>
        <v>55.555555555555557</v>
      </c>
      <c r="N100" s="37">
        <v>33</v>
      </c>
      <c r="O100" s="38">
        <v>13</v>
      </c>
      <c r="P100" s="39">
        <f>O100/N100*100</f>
        <v>39.393939393939391</v>
      </c>
      <c r="Q100" s="37">
        <v>29</v>
      </c>
      <c r="R100" s="38">
        <v>16</v>
      </c>
      <c r="S100" s="39">
        <f>R100/Q100*100</f>
        <v>55.172413793103445</v>
      </c>
      <c r="T100" s="37">
        <v>10</v>
      </c>
      <c r="U100" s="38">
        <v>0</v>
      </c>
      <c r="V100" s="38">
        <v>0</v>
      </c>
      <c r="W100" s="37">
        <v>5</v>
      </c>
      <c r="X100" s="38">
        <v>1</v>
      </c>
      <c r="Y100" s="39">
        <f>X100/W100*100</f>
        <v>20</v>
      </c>
      <c r="Z100" s="37">
        <v>0</v>
      </c>
      <c r="AA100" s="37">
        <v>0</v>
      </c>
      <c r="AB100" s="37">
        <v>0</v>
      </c>
      <c r="AC100" s="38">
        <v>1</v>
      </c>
      <c r="AD100" s="38">
        <v>0</v>
      </c>
      <c r="AE100" s="38">
        <v>0</v>
      </c>
      <c r="AF100" s="2"/>
      <c r="AG100" s="2"/>
      <c r="AH100" s="50"/>
      <c r="AI100" s="50"/>
      <c r="AJ100" s="50"/>
      <c r="AK100" s="50"/>
      <c r="AL100" s="2"/>
      <c r="AM100" s="2"/>
      <c r="AN100" s="2"/>
      <c r="AO100" s="2"/>
      <c r="AP100" s="2"/>
      <c r="AQ100" s="2"/>
    </row>
    <row r="101" spans="1:43" ht="20.25" customHeight="1">
      <c r="A101" s="33" t="s">
        <v>119</v>
      </c>
      <c r="B101" s="37">
        <v>3</v>
      </c>
      <c r="C101" s="38">
        <v>1</v>
      </c>
      <c r="D101" s="39">
        <f>C101/B101*100</f>
        <v>33.333333333333329</v>
      </c>
      <c r="E101" s="37">
        <v>3</v>
      </c>
      <c r="F101" s="38">
        <v>0</v>
      </c>
      <c r="G101" s="38">
        <v>0</v>
      </c>
      <c r="H101" s="37">
        <v>1</v>
      </c>
      <c r="I101" s="38">
        <v>0</v>
      </c>
      <c r="J101" s="38">
        <v>0</v>
      </c>
      <c r="K101" s="37">
        <v>1</v>
      </c>
      <c r="L101" s="38">
        <v>0</v>
      </c>
      <c r="M101" s="38">
        <v>0</v>
      </c>
      <c r="N101" s="37">
        <v>1</v>
      </c>
      <c r="O101" s="38">
        <v>0</v>
      </c>
      <c r="P101" s="38">
        <v>0</v>
      </c>
      <c r="Q101" s="37">
        <v>1</v>
      </c>
      <c r="R101" s="38">
        <v>0</v>
      </c>
      <c r="S101" s="38">
        <v>0</v>
      </c>
      <c r="T101" s="37">
        <v>3</v>
      </c>
      <c r="U101" s="38">
        <v>1</v>
      </c>
      <c r="V101" s="39">
        <f>U101/T101*100</f>
        <v>33.333333333333329</v>
      </c>
      <c r="W101" s="37">
        <v>2</v>
      </c>
      <c r="X101" s="38">
        <v>1</v>
      </c>
      <c r="Y101" s="39">
        <f>X101/W101*100</f>
        <v>50</v>
      </c>
      <c r="Z101" s="37">
        <v>2</v>
      </c>
      <c r="AA101" s="38">
        <v>1</v>
      </c>
      <c r="AB101" s="39">
        <f>AA101/Z101*100</f>
        <v>50</v>
      </c>
      <c r="AC101" s="38">
        <v>0</v>
      </c>
      <c r="AD101" s="38">
        <v>0</v>
      </c>
      <c r="AE101" s="38">
        <v>0</v>
      </c>
      <c r="AF101" s="2"/>
      <c r="AG101" s="2"/>
      <c r="AH101" s="2"/>
      <c r="AI101" s="2"/>
      <c r="AJ101" s="2"/>
      <c r="AK101" s="2"/>
      <c r="AL101" s="2"/>
      <c r="AM101" s="2"/>
      <c r="AN101" s="2"/>
      <c r="AO101" s="2"/>
      <c r="AP101" s="2"/>
      <c r="AQ101" s="2"/>
    </row>
    <row r="102" spans="1:43" ht="20.25" customHeight="1">
      <c r="A102" s="33" t="s">
        <v>122</v>
      </c>
      <c r="B102" s="37">
        <v>0</v>
      </c>
      <c r="C102" s="38">
        <v>0</v>
      </c>
      <c r="D102" s="38">
        <v>0</v>
      </c>
      <c r="E102" s="37">
        <v>1</v>
      </c>
      <c r="F102" s="38">
        <v>0</v>
      </c>
      <c r="G102" s="38">
        <v>0</v>
      </c>
      <c r="H102" s="37">
        <v>0</v>
      </c>
      <c r="I102" s="38">
        <v>0</v>
      </c>
      <c r="J102" s="38">
        <v>0</v>
      </c>
      <c r="K102" s="37">
        <v>0</v>
      </c>
      <c r="L102" s="38">
        <v>0</v>
      </c>
      <c r="M102" s="38">
        <v>0</v>
      </c>
      <c r="N102" s="37">
        <v>4</v>
      </c>
      <c r="O102" s="38">
        <v>2</v>
      </c>
      <c r="P102" s="39">
        <f>O102/N102*100</f>
        <v>50</v>
      </c>
      <c r="Q102" s="37">
        <v>1</v>
      </c>
      <c r="R102" s="38">
        <v>0</v>
      </c>
      <c r="S102" s="38">
        <v>0</v>
      </c>
      <c r="T102" s="37">
        <v>0</v>
      </c>
      <c r="U102" s="38">
        <v>0</v>
      </c>
      <c r="V102" s="38">
        <v>0</v>
      </c>
      <c r="W102" s="37">
        <v>0</v>
      </c>
      <c r="X102" s="38">
        <v>0</v>
      </c>
      <c r="Y102" s="38">
        <v>0</v>
      </c>
      <c r="Z102" s="37">
        <v>1</v>
      </c>
      <c r="AA102" s="38">
        <v>0</v>
      </c>
      <c r="AB102" s="38">
        <v>0</v>
      </c>
      <c r="AC102" s="38">
        <v>0</v>
      </c>
      <c r="AD102" s="38">
        <v>0</v>
      </c>
      <c r="AE102" s="38">
        <v>0</v>
      </c>
      <c r="AF102" s="2"/>
      <c r="AG102" s="2"/>
      <c r="AH102" s="2"/>
      <c r="AI102" s="2"/>
      <c r="AJ102" s="2"/>
      <c r="AK102" s="2"/>
      <c r="AL102" s="2"/>
      <c r="AM102" s="2"/>
      <c r="AN102" s="2"/>
      <c r="AO102" s="2"/>
      <c r="AP102" s="2"/>
      <c r="AQ102" s="2"/>
    </row>
    <row r="103" spans="1:43" ht="20.25" customHeight="1">
      <c r="A103" s="33" t="s">
        <v>124</v>
      </c>
      <c r="B103" s="37">
        <v>17</v>
      </c>
      <c r="C103" s="38">
        <v>11</v>
      </c>
      <c r="D103" s="39">
        <f>C103/B103*100</f>
        <v>64.705882352941174</v>
      </c>
      <c r="E103" s="37">
        <v>2</v>
      </c>
      <c r="F103" s="38">
        <v>0</v>
      </c>
      <c r="G103" s="38">
        <v>0</v>
      </c>
      <c r="H103" s="37">
        <v>1</v>
      </c>
      <c r="I103" s="38">
        <v>0</v>
      </c>
      <c r="J103" s="38">
        <v>0</v>
      </c>
      <c r="K103" s="38">
        <v>1</v>
      </c>
      <c r="L103" s="38">
        <v>0</v>
      </c>
      <c r="M103" s="38">
        <v>0</v>
      </c>
      <c r="N103" s="37">
        <v>13</v>
      </c>
      <c r="O103" s="38">
        <v>6</v>
      </c>
      <c r="P103" s="39">
        <f>O103/N103*100</f>
        <v>46.153846153846153</v>
      </c>
      <c r="Q103" s="37">
        <v>1</v>
      </c>
      <c r="R103" s="38">
        <v>0</v>
      </c>
      <c r="S103" s="38">
        <v>0</v>
      </c>
      <c r="T103" s="37">
        <v>0</v>
      </c>
      <c r="U103" s="38">
        <v>0</v>
      </c>
      <c r="V103" s="38">
        <v>0</v>
      </c>
      <c r="W103" s="37">
        <v>2</v>
      </c>
      <c r="X103" s="38">
        <v>0</v>
      </c>
      <c r="Y103" s="38">
        <v>0</v>
      </c>
      <c r="Z103" s="37">
        <v>1</v>
      </c>
      <c r="AA103" s="38">
        <v>0</v>
      </c>
      <c r="AB103" s="38">
        <v>0</v>
      </c>
      <c r="AC103" s="38">
        <v>0</v>
      </c>
      <c r="AD103" s="38">
        <v>0</v>
      </c>
      <c r="AE103" s="38">
        <v>0</v>
      </c>
      <c r="AF103" s="2"/>
      <c r="AG103" s="2"/>
      <c r="AH103" s="2"/>
      <c r="AI103" s="2"/>
      <c r="AJ103" s="2"/>
      <c r="AK103" s="2"/>
      <c r="AL103" s="2"/>
      <c r="AM103" s="2"/>
      <c r="AN103" s="2"/>
      <c r="AO103" s="2"/>
      <c r="AP103" s="2"/>
      <c r="AQ103" s="2"/>
    </row>
    <row r="104" spans="1:43" ht="20.25" customHeight="1">
      <c r="A104" s="33" t="s">
        <v>126</v>
      </c>
      <c r="B104" s="38">
        <v>0</v>
      </c>
      <c r="C104" s="38">
        <v>0</v>
      </c>
      <c r="D104" s="38">
        <v>0</v>
      </c>
      <c r="E104" s="37">
        <v>0</v>
      </c>
      <c r="F104" s="38">
        <v>0</v>
      </c>
      <c r="G104" s="38">
        <v>0</v>
      </c>
      <c r="H104" s="37">
        <v>10</v>
      </c>
      <c r="I104" s="38">
        <v>2</v>
      </c>
      <c r="J104" s="39">
        <f>I104/H104*100</f>
        <v>20</v>
      </c>
      <c r="K104" s="37">
        <v>6</v>
      </c>
      <c r="L104" s="38">
        <v>0</v>
      </c>
      <c r="M104" s="38">
        <v>0</v>
      </c>
      <c r="N104" s="37">
        <v>33</v>
      </c>
      <c r="O104" s="38">
        <v>1</v>
      </c>
      <c r="P104" s="39">
        <f>O104/N104*100</f>
        <v>3.0303030303030303</v>
      </c>
      <c r="Q104" s="37">
        <v>2</v>
      </c>
      <c r="R104" s="38">
        <v>0</v>
      </c>
      <c r="S104" s="38">
        <v>0</v>
      </c>
      <c r="T104" s="37">
        <v>1</v>
      </c>
      <c r="U104" s="38">
        <v>0</v>
      </c>
      <c r="V104" s="38">
        <v>0</v>
      </c>
      <c r="W104" s="37">
        <v>2</v>
      </c>
      <c r="X104" s="38">
        <v>0</v>
      </c>
      <c r="Y104" s="38">
        <v>0</v>
      </c>
      <c r="Z104" s="37">
        <v>0</v>
      </c>
      <c r="AA104" s="37">
        <v>0</v>
      </c>
      <c r="AB104" s="37">
        <v>0</v>
      </c>
      <c r="AC104" s="38">
        <v>0</v>
      </c>
      <c r="AD104" s="38">
        <v>0</v>
      </c>
      <c r="AE104" s="38">
        <v>0</v>
      </c>
      <c r="AF104" s="2"/>
      <c r="AG104" s="2"/>
      <c r="AH104" s="2"/>
      <c r="AI104" s="2"/>
      <c r="AJ104" s="2"/>
      <c r="AK104" s="2"/>
      <c r="AL104" s="2"/>
      <c r="AM104" s="2"/>
      <c r="AN104" s="2"/>
      <c r="AO104" s="2"/>
      <c r="AP104" s="2"/>
      <c r="AQ104" s="2"/>
    </row>
    <row r="105" spans="1:43" ht="20.25" customHeight="1">
      <c r="A105" s="33" t="s">
        <v>127</v>
      </c>
      <c r="B105" s="37">
        <v>22</v>
      </c>
      <c r="C105" s="38">
        <v>6</v>
      </c>
      <c r="D105" s="39">
        <f>C105/B105*100</f>
        <v>27.27272727272727</v>
      </c>
      <c r="E105" s="37">
        <v>17</v>
      </c>
      <c r="F105" s="38">
        <v>2</v>
      </c>
      <c r="G105" s="39">
        <f>F105/E105*100</f>
        <v>11.76470588235294</v>
      </c>
      <c r="H105" s="37">
        <v>8</v>
      </c>
      <c r="I105" s="38">
        <v>3</v>
      </c>
      <c r="J105" s="39">
        <f>I105/H105*100</f>
        <v>37.5</v>
      </c>
      <c r="K105" s="37">
        <v>14</v>
      </c>
      <c r="L105" s="38">
        <v>6</v>
      </c>
      <c r="M105" s="39">
        <f>L105/K105*100</f>
        <v>42.857142857142854</v>
      </c>
      <c r="N105" s="37">
        <v>6</v>
      </c>
      <c r="O105" s="38">
        <v>2</v>
      </c>
      <c r="P105" s="39">
        <f>O105/N105*100</f>
        <v>33.333333333333329</v>
      </c>
      <c r="Q105" s="37">
        <v>0</v>
      </c>
      <c r="R105" s="38">
        <v>0</v>
      </c>
      <c r="S105" s="38">
        <v>0</v>
      </c>
      <c r="T105" s="37">
        <v>0</v>
      </c>
      <c r="U105" s="38">
        <v>0</v>
      </c>
      <c r="V105" s="38">
        <v>0</v>
      </c>
      <c r="W105" s="37">
        <v>0</v>
      </c>
      <c r="X105" s="38">
        <v>0</v>
      </c>
      <c r="Y105" s="38">
        <v>0</v>
      </c>
      <c r="Z105" s="37">
        <v>0</v>
      </c>
      <c r="AA105" s="37">
        <v>0</v>
      </c>
      <c r="AB105" s="37">
        <v>0</v>
      </c>
      <c r="AC105" s="38">
        <v>0</v>
      </c>
      <c r="AD105" s="38">
        <v>0</v>
      </c>
      <c r="AE105" s="38">
        <v>0</v>
      </c>
      <c r="AF105" s="2"/>
      <c r="AG105" s="2"/>
      <c r="AH105" s="2"/>
      <c r="AI105" s="2"/>
      <c r="AJ105" s="2"/>
      <c r="AK105" s="2"/>
      <c r="AL105" s="2"/>
      <c r="AM105" s="2"/>
      <c r="AN105" s="2"/>
      <c r="AO105" s="2"/>
      <c r="AP105" s="2"/>
      <c r="AQ105" s="2"/>
    </row>
    <row r="106" spans="1:43" ht="20.25" customHeight="1">
      <c r="A106" s="33" t="s">
        <v>128</v>
      </c>
      <c r="B106" s="38">
        <v>0</v>
      </c>
      <c r="C106" s="38">
        <v>0</v>
      </c>
      <c r="D106" s="38">
        <v>0</v>
      </c>
      <c r="E106" s="37">
        <v>0</v>
      </c>
      <c r="F106" s="38">
        <v>0</v>
      </c>
      <c r="G106" s="38">
        <v>0</v>
      </c>
      <c r="H106" s="37">
        <v>0</v>
      </c>
      <c r="I106" s="38">
        <v>0</v>
      </c>
      <c r="J106" s="38">
        <v>0</v>
      </c>
      <c r="K106" s="37">
        <v>3</v>
      </c>
      <c r="L106" s="38">
        <v>1</v>
      </c>
      <c r="M106" s="39">
        <f>L106/K106*100</f>
        <v>33.333333333333329</v>
      </c>
      <c r="N106" s="37">
        <v>4</v>
      </c>
      <c r="O106" s="38">
        <v>1</v>
      </c>
      <c r="P106" s="39">
        <f>O106/N106*100</f>
        <v>25</v>
      </c>
      <c r="Q106" s="37">
        <v>0</v>
      </c>
      <c r="R106" s="38">
        <v>0</v>
      </c>
      <c r="S106" s="38">
        <v>0</v>
      </c>
      <c r="T106" s="37">
        <v>0</v>
      </c>
      <c r="U106" s="38">
        <v>0</v>
      </c>
      <c r="V106" s="38">
        <v>0</v>
      </c>
      <c r="W106" s="37">
        <v>0</v>
      </c>
      <c r="X106" s="38">
        <v>0</v>
      </c>
      <c r="Y106" s="38">
        <v>0</v>
      </c>
      <c r="Z106" s="37">
        <v>0</v>
      </c>
      <c r="AA106" s="37">
        <v>0</v>
      </c>
      <c r="AB106" s="37">
        <v>0</v>
      </c>
      <c r="AC106" s="38">
        <v>0</v>
      </c>
      <c r="AD106" s="38">
        <v>0</v>
      </c>
      <c r="AE106" s="38">
        <v>0</v>
      </c>
      <c r="AF106" s="2"/>
      <c r="AG106" s="2"/>
      <c r="AH106" s="2"/>
      <c r="AI106" s="2"/>
      <c r="AJ106" s="2"/>
      <c r="AK106" s="2"/>
      <c r="AL106" s="2"/>
      <c r="AM106" s="2"/>
      <c r="AN106" s="2"/>
      <c r="AO106" s="2"/>
      <c r="AP106" s="2"/>
      <c r="AQ106" s="2"/>
    </row>
    <row r="107" spans="1:43" ht="20.25" customHeight="1">
      <c r="A107" s="33" t="s">
        <v>130</v>
      </c>
      <c r="B107" s="37">
        <v>23</v>
      </c>
      <c r="C107" s="38">
        <v>3</v>
      </c>
      <c r="D107" s="39">
        <f>C107/B107*100</f>
        <v>13.043478260869565</v>
      </c>
      <c r="E107" s="37">
        <v>12</v>
      </c>
      <c r="F107" s="38">
        <v>3</v>
      </c>
      <c r="G107" s="39">
        <f>F107/E107*100</f>
        <v>25</v>
      </c>
      <c r="H107" s="37">
        <v>4</v>
      </c>
      <c r="I107" s="38">
        <v>1</v>
      </c>
      <c r="J107" s="39">
        <f>I107/H107*100</f>
        <v>25</v>
      </c>
      <c r="K107" s="37">
        <v>1</v>
      </c>
      <c r="L107" s="38">
        <v>0</v>
      </c>
      <c r="M107" s="38">
        <v>0</v>
      </c>
      <c r="N107" s="37">
        <v>0</v>
      </c>
      <c r="O107" s="38">
        <v>0</v>
      </c>
      <c r="P107" s="38">
        <v>0</v>
      </c>
      <c r="Q107" s="37">
        <v>0</v>
      </c>
      <c r="R107" s="38">
        <v>0</v>
      </c>
      <c r="S107" s="38">
        <v>0</v>
      </c>
      <c r="T107" s="37">
        <v>0</v>
      </c>
      <c r="U107" s="38">
        <v>0</v>
      </c>
      <c r="V107" s="38">
        <v>0</v>
      </c>
      <c r="W107" s="37">
        <v>0</v>
      </c>
      <c r="X107" s="38">
        <v>0</v>
      </c>
      <c r="Y107" s="38">
        <v>0</v>
      </c>
      <c r="Z107" s="37">
        <v>0</v>
      </c>
      <c r="AA107" s="37">
        <v>0</v>
      </c>
      <c r="AB107" s="37">
        <v>0</v>
      </c>
      <c r="AC107" s="38">
        <v>0</v>
      </c>
      <c r="AD107" s="38">
        <v>0</v>
      </c>
      <c r="AE107" s="38">
        <v>0</v>
      </c>
      <c r="AF107" s="2"/>
      <c r="AG107" s="2"/>
      <c r="AH107" s="2"/>
      <c r="AI107" s="2"/>
      <c r="AJ107" s="2"/>
      <c r="AK107" s="2"/>
      <c r="AL107" s="2"/>
      <c r="AM107" s="2"/>
      <c r="AN107" s="2"/>
      <c r="AO107" s="2"/>
      <c r="AP107" s="2"/>
      <c r="AQ107" s="2"/>
    </row>
    <row r="108" spans="1:43" ht="20.25" customHeight="1">
      <c r="A108" s="33" t="s">
        <v>132</v>
      </c>
      <c r="B108" s="38">
        <v>0</v>
      </c>
      <c r="C108" s="38">
        <v>0</v>
      </c>
      <c r="D108" s="38">
        <v>0</v>
      </c>
      <c r="E108" s="37">
        <v>1</v>
      </c>
      <c r="F108" s="38">
        <v>0</v>
      </c>
      <c r="G108" s="38">
        <v>0</v>
      </c>
      <c r="H108" s="37">
        <v>0</v>
      </c>
      <c r="I108" s="37">
        <v>0</v>
      </c>
      <c r="J108" s="37">
        <v>0</v>
      </c>
      <c r="K108" s="37">
        <v>0</v>
      </c>
      <c r="L108" s="38">
        <v>0</v>
      </c>
      <c r="M108" s="38">
        <v>0</v>
      </c>
      <c r="N108" s="37">
        <v>0</v>
      </c>
      <c r="O108" s="38">
        <v>0</v>
      </c>
      <c r="P108" s="38">
        <v>0</v>
      </c>
      <c r="Q108" s="37">
        <v>0</v>
      </c>
      <c r="R108" s="38">
        <v>0</v>
      </c>
      <c r="S108" s="38">
        <v>0</v>
      </c>
      <c r="T108" s="37">
        <v>0</v>
      </c>
      <c r="U108" s="38">
        <v>0</v>
      </c>
      <c r="V108" s="38">
        <v>0</v>
      </c>
      <c r="W108" s="37">
        <v>0</v>
      </c>
      <c r="X108" s="38">
        <v>0</v>
      </c>
      <c r="Y108" s="38">
        <v>0</v>
      </c>
      <c r="Z108" s="37">
        <v>0</v>
      </c>
      <c r="AA108" s="37">
        <v>0</v>
      </c>
      <c r="AB108" s="37">
        <v>0</v>
      </c>
      <c r="AC108" s="38">
        <v>0</v>
      </c>
      <c r="AD108" s="38">
        <v>0</v>
      </c>
      <c r="AE108" s="38">
        <v>0</v>
      </c>
      <c r="AF108" s="2"/>
      <c r="AG108" s="2"/>
      <c r="AH108" s="2"/>
      <c r="AI108" s="2"/>
      <c r="AJ108" s="2"/>
      <c r="AK108" s="2"/>
      <c r="AL108" s="2"/>
      <c r="AM108" s="2"/>
      <c r="AN108" s="2"/>
      <c r="AO108" s="2"/>
      <c r="AP108" s="2"/>
      <c r="AQ108" s="2"/>
    </row>
    <row r="109" spans="1:43" ht="20.25" customHeight="1">
      <c r="A109" s="33" t="s">
        <v>133</v>
      </c>
      <c r="B109" s="38">
        <v>0</v>
      </c>
      <c r="C109" s="38">
        <v>0</v>
      </c>
      <c r="D109" s="38">
        <v>0</v>
      </c>
      <c r="E109" s="37">
        <v>0</v>
      </c>
      <c r="F109" s="38">
        <v>0</v>
      </c>
      <c r="G109" s="38">
        <v>0</v>
      </c>
      <c r="H109" s="37">
        <v>0</v>
      </c>
      <c r="I109" s="38">
        <v>0</v>
      </c>
      <c r="J109" s="38">
        <v>0</v>
      </c>
      <c r="K109" s="37">
        <v>0</v>
      </c>
      <c r="L109" s="38">
        <v>0</v>
      </c>
      <c r="M109" s="38">
        <v>0</v>
      </c>
      <c r="N109" s="37">
        <v>0</v>
      </c>
      <c r="O109" s="38">
        <v>0</v>
      </c>
      <c r="P109" s="38">
        <v>0</v>
      </c>
      <c r="Q109" s="37">
        <v>0</v>
      </c>
      <c r="R109" s="38">
        <v>0</v>
      </c>
      <c r="S109" s="38">
        <v>0</v>
      </c>
      <c r="T109" s="37">
        <v>0</v>
      </c>
      <c r="U109" s="38">
        <v>0</v>
      </c>
      <c r="V109" s="38">
        <v>0</v>
      </c>
      <c r="W109" s="37">
        <v>0</v>
      </c>
      <c r="X109" s="38">
        <v>0</v>
      </c>
      <c r="Y109" s="38">
        <v>0</v>
      </c>
      <c r="Z109" s="37">
        <v>0</v>
      </c>
      <c r="AA109" s="37">
        <v>0</v>
      </c>
      <c r="AB109" s="37">
        <v>0</v>
      </c>
      <c r="AC109" s="38">
        <v>0</v>
      </c>
      <c r="AD109" s="38">
        <v>0</v>
      </c>
      <c r="AE109" s="38">
        <v>0</v>
      </c>
      <c r="AF109" s="2"/>
      <c r="AG109" s="2"/>
      <c r="AH109" s="2"/>
      <c r="AI109" s="2"/>
      <c r="AJ109" s="2"/>
      <c r="AK109" s="2"/>
      <c r="AL109" s="2"/>
      <c r="AM109" s="2"/>
      <c r="AN109" s="2"/>
      <c r="AO109" s="2"/>
      <c r="AP109" s="2"/>
      <c r="AQ109" s="2"/>
    </row>
    <row r="110" spans="1:43" ht="20.25" customHeight="1">
      <c r="A110" s="163" t="s">
        <v>134</v>
      </c>
      <c r="B110" s="37">
        <v>1426</v>
      </c>
      <c r="C110" s="37">
        <v>272</v>
      </c>
      <c r="D110" s="39">
        <f>C110/B110*100</f>
        <v>19.074333800841515</v>
      </c>
      <c r="E110" s="37">
        <v>1259</v>
      </c>
      <c r="F110" s="37">
        <v>230</v>
      </c>
      <c r="G110" s="39">
        <f>F110/E110*100</f>
        <v>18.268467037331217</v>
      </c>
      <c r="H110" s="37">
        <v>1326</v>
      </c>
      <c r="I110" s="37">
        <v>248</v>
      </c>
      <c r="J110" s="39">
        <f>I110/H110*100</f>
        <v>18.702865761689292</v>
      </c>
      <c r="K110" s="37">
        <v>1420</v>
      </c>
      <c r="L110" s="37">
        <v>284</v>
      </c>
      <c r="M110" s="39">
        <f>L110/K110*100</f>
        <v>20</v>
      </c>
      <c r="N110" s="37">
        <v>1524</v>
      </c>
      <c r="O110" s="37">
        <v>291</v>
      </c>
      <c r="P110" s="39">
        <f>O110/N110*100</f>
        <v>19.094488188976378</v>
      </c>
      <c r="Q110" s="37">
        <v>1593</v>
      </c>
      <c r="R110" s="37">
        <v>281</v>
      </c>
      <c r="S110" s="39">
        <f>R110/Q110*100</f>
        <v>17.639673571876962</v>
      </c>
      <c r="T110" s="37">
        <v>1290</v>
      </c>
      <c r="U110" s="37">
        <v>208</v>
      </c>
      <c r="V110" s="39">
        <f>U110/T110*100</f>
        <v>16.124031007751938</v>
      </c>
      <c r="W110" s="37">
        <v>1478</v>
      </c>
      <c r="X110" s="37">
        <v>265</v>
      </c>
      <c r="Y110" s="39">
        <f>X110/W110*100</f>
        <v>17.929634641407308</v>
      </c>
      <c r="Z110" s="37">
        <v>1757</v>
      </c>
      <c r="AA110" s="37">
        <v>301</v>
      </c>
      <c r="AB110" s="39">
        <f>AA110/Z110*100</f>
        <v>17.131474103585656</v>
      </c>
      <c r="AC110" s="51">
        <f>AC4-SUM(AC5:AC109)</f>
        <v>1693</v>
      </c>
      <c r="AD110" s="52">
        <f t="shared" ref="AD110" si="56">AD4-SUM(AD5:AD109)</f>
        <v>221</v>
      </c>
      <c r="AE110" s="39">
        <f>AD110/AC110*100</f>
        <v>13.053750738334319</v>
      </c>
      <c r="AF110" s="53"/>
      <c r="AG110" s="53"/>
      <c r="AH110" s="54"/>
      <c r="AI110" s="54"/>
      <c r="AJ110" s="54"/>
      <c r="AK110" s="50"/>
      <c r="AL110" s="53"/>
      <c r="AM110" s="53"/>
      <c r="AN110" s="53"/>
      <c r="AO110" s="53"/>
      <c r="AP110" s="53"/>
      <c r="AQ110" s="53"/>
    </row>
    <row r="111" spans="1:43" ht="15.75" customHeight="1">
      <c r="A111" s="29" t="s">
        <v>135</v>
      </c>
      <c r="B111" s="160"/>
      <c r="C111" s="160"/>
      <c r="D111" s="160"/>
      <c r="E111" s="160"/>
      <c r="F111" s="160"/>
      <c r="G111" s="160"/>
      <c r="H111" s="160"/>
      <c r="I111" s="160"/>
      <c r="J111" s="160"/>
      <c r="K111" s="160"/>
      <c r="L111" s="160"/>
      <c r="M111" s="160"/>
      <c r="N111" s="55"/>
      <c r="O111" s="55"/>
      <c r="P111" s="56"/>
      <c r="Q111" s="55"/>
      <c r="R111" s="55"/>
      <c r="S111" s="56"/>
      <c r="T111" s="55"/>
      <c r="U111" s="55"/>
      <c r="V111" s="56"/>
      <c r="W111" s="55"/>
      <c r="X111" s="55"/>
      <c r="Y111" s="56"/>
      <c r="Z111" s="55"/>
      <c r="AA111" s="55"/>
      <c r="AB111" s="55"/>
      <c r="AC111" s="55"/>
      <c r="AD111" s="55"/>
      <c r="AE111" s="55"/>
      <c r="AF111" s="53"/>
      <c r="AG111" s="53"/>
      <c r="AH111" s="54"/>
      <c r="AI111" s="54"/>
      <c r="AJ111" s="54"/>
      <c r="AK111" s="50"/>
      <c r="AL111" s="53"/>
      <c r="AM111" s="53"/>
      <c r="AN111" s="53"/>
      <c r="AO111" s="53"/>
      <c r="AP111" s="53"/>
      <c r="AQ111" s="53"/>
    </row>
    <row r="112" spans="1:43" ht="30" customHeight="1">
      <c r="A112" s="226" t="s">
        <v>136</v>
      </c>
      <c r="B112" s="228"/>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161"/>
      <c r="AD112" s="161"/>
      <c r="AE112" s="161"/>
      <c r="AF112" s="53"/>
      <c r="AG112" s="53"/>
      <c r="AH112" s="54"/>
      <c r="AI112" s="54"/>
      <c r="AJ112" s="54"/>
      <c r="AK112" s="50"/>
      <c r="AL112" s="53"/>
      <c r="AM112" s="53"/>
      <c r="AN112" s="53"/>
      <c r="AO112" s="53"/>
      <c r="AP112" s="53"/>
      <c r="AQ112" s="53"/>
    </row>
    <row r="113" spans="1:43" ht="20.25" customHeight="1">
      <c r="A113" s="2"/>
      <c r="B113" s="33"/>
      <c r="C113" s="33"/>
      <c r="D113" s="33"/>
      <c r="E113" s="33"/>
      <c r="F113" s="33"/>
      <c r="G113" s="33"/>
      <c r="H113" s="33"/>
      <c r="I113" s="33"/>
      <c r="J113" s="33"/>
      <c r="K113" s="33"/>
      <c r="L113" s="33"/>
      <c r="M113" s="33"/>
      <c r="N113" s="57"/>
      <c r="O113" s="57"/>
      <c r="P113" s="39"/>
      <c r="Q113" s="57"/>
      <c r="R113" s="57"/>
      <c r="S113" s="39"/>
      <c r="T113" s="57"/>
      <c r="U113" s="57"/>
      <c r="V113" s="39"/>
      <c r="W113" s="57"/>
      <c r="X113" s="57"/>
      <c r="Y113" s="39"/>
      <c r="Z113" s="57"/>
      <c r="AA113" s="57"/>
      <c r="AB113" s="57"/>
      <c r="AC113" s="57"/>
      <c r="AD113" s="57"/>
      <c r="AE113" s="57"/>
      <c r="AF113" s="53"/>
      <c r="AG113" s="53"/>
      <c r="AH113" s="53"/>
      <c r="AI113" s="53"/>
      <c r="AJ113" s="53"/>
      <c r="AK113" s="53"/>
      <c r="AL113" s="53"/>
      <c r="AM113" s="53"/>
      <c r="AN113" s="53"/>
      <c r="AO113" s="53"/>
      <c r="AP113" s="53"/>
      <c r="AQ113" s="53"/>
    </row>
    <row r="114" spans="1:43" ht="15.75" customHeight="1">
      <c r="A114" s="2"/>
      <c r="B114" s="2"/>
      <c r="C114" s="2"/>
      <c r="D114" s="2"/>
      <c r="E114" s="2"/>
      <c r="F114" s="2"/>
      <c r="G114" s="2"/>
      <c r="H114" s="2"/>
      <c r="I114" s="2"/>
      <c r="J114" s="2"/>
      <c r="K114" s="2"/>
      <c r="L114" s="2"/>
      <c r="M114" s="2"/>
      <c r="N114" s="20"/>
      <c r="O114" s="20"/>
      <c r="P114" s="58"/>
      <c r="Q114" s="20"/>
      <c r="R114" s="20"/>
      <c r="S114" s="58"/>
      <c r="T114" s="20"/>
      <c r="U114" s="20"/>
      <c r="V114" s="58"/>
      <c r="W114" s="20"/>
      <c r="X114" s="20"/>
      <c r="Y114" s="58"/>
      <c r="Z114" s="20"/>
      <c r="AA114" s="20"/>
      <c r="AB114" s="58"/>
      <c r="AC114" s="20"/>
      <c r="AD114" s="20"/>
      <c r="AE114" s="58"/>
      <c r="AF114" s="2"/>
      <c r="AG114" s="2"/>
      <c r="AH114" s="2"/>
      <c r="AI114" s="2"/>
      <c r="AJ114" s="2"/>
      <c r="AK114" s="2"/>
      <c r="AL114" s="2"/>
      <c r="AM114" s="2"/>
      <c r="AN114" s="2"/>
      <c r="AO114" s="2"/>
      <c r="AP114" s="2"/>
      <c r="AQ114" s="2"/>
    </row>
    <row r="115" spans="1:43" ht="15.75" customHeight="1">
      <c r="A115" s="2"/>
      <c r="B115" s="2"/>
      <c r="C115" s="2"/>
      <c r="D115" s="2"/>
      <c r="E115" s="2"/>
      <c r="F115" s="2"/>
      <c r="G115" s="2"/>
      <c r="H115" s="2"/>
      <c r="I115" s="2"/>
      <c r="J115" s="2"/>
      <c r="K115" s="2"/>
      <c r="L115" s="2"/>
      <c r="M115" s="2"/>
      <c r="N115" s="20"/>
      <c r="O115" s="20"/>
      <c r="P115" s="58"/>
      <c r="Q115" s="20"/>
      <c r="R115" s="20"/>
      <c r="S115" s="58"/>
      <c r="T115" s="20"/>
      <c r="U115" s="20"/>
      <c r="V115" s="58"/>
      <c r="W115" s="20"/>
      <c r="X115" s="20"/>
      <c r="Y115" s="58"/>
      <c r="Z115" s="20"/>
      <c r="AA115" s="20"/>
      <c r="AB115" s="58"/>
      <c r="AC115" s="20"/>
      <c r="AD115" s="20"/>
      <c r="AE115" s="58"/>
      <c r="AF115" s="2"/>
      <c r="AG115" s="2"/>
      <c r="AH115" s="2"/>
      <c r="AI115" s="2"/>
      <c r="AJ115" s="2"/>
      <c r="AK115" s="2"/>
      <c r="AL115" s="2"/>
      <c r="AM115" s="2"/>
      <c r="AN115" s="2"/>
      <c r="AO115" s="2"/>
      <c r="AP115" s="2"/>
      <c r="AQ115" s="2"/>
    </row>
    <row r="116" spans="1:43" ht="15.75" customHeight="1">
      <c r="A116" s="2"/>
      <c r="B116" s="2"/>
      <c r="C116" s="2"/>
      <c r="D116" s="2"/>
      <c r="E116" s="2"/>
      <c r="F116" s="2"/>
      <c r="G116" s="2"/>
      <c r="H116" s="2"/>
      <c r="I116" s="2"/>
      <c r="J116" s="2"/>
      <c r="K116" s="2"/>
      <c r="L116" s="2"/>
      <c r="M116" s="2"/>
      <c r="N116" s="20"/>
      <c r="O116" s="20"/>
      <c r="P116" s="58"/>
      <c r="Q116" s="20"/>
      <c r="R116" s="20"/>
      <c r="S116" s="58"/>
      <c r="T116" s="20"/>
      <c r="U116" s="20"/>
      <c r="V116" s="58"/>
      <c r="W116" s="20"/>
      <c r="X116" s="20"/>
      <c r="Y116" s="58"/>
      <c r="Z116" s="20"/>
      <c r="AA116" s="20"/>
      <c r="AB116" s="58"/>
      <c r="AC116" s="20"/>
      <c r="AD116" s="20"/>
      <c r="AE116" s="58"/>
      <c r="AF116" s="2"/>
      <c r="AG116" s="2"/>
      <c r="AH116" s="2"/>
      <c r="AI116" s="2"/>
      <c r="AJ116" s="2"/>
      <c r="AK116" s="2"/>
      <c r="AL116" s="2"/>
      <c r="AM116" s="2"/>
      <c r="AN116" s="2"/>
      <c r="AO116" s="2"/>
      <c r="AP116" s="2"/>
      <c r="AQ116" s="2"/>
    </row>
    <row r="117" spans="1:43" ht="15.75" customHeight="1">
      <c r="A117" s="2"/>
      <c r="B117" s="2"/>
      <c r="C117" s="2"/>
      <c r="D117" s="2"/>
      <c r="E117" s="2"/>
      <c r="F117" s="2"/>
      <c r="G117" s="2"/>
      <c r="H117" s="2"/>
      <c r="I117" s="2"/>
      <c r="J117" s="2"/>
      <c r="K117" s="2"/>
      <c r="L117" s="2"/>
      <c r="M117" s="2"/>
      <c r="N117" s="20"/>
      <c r="O117" s="20"/>
      <c r="P117" s="58"/>
      <c r="Q117" s="20"/>
      <c r="R117" s="20"/>
      <c r="S117" s="58"/>
      <c r="T117" s="20"/>
      <c r="U117" s="20"/>
      <c r="V117" s="58"/>
      <c r="W117" s="20"/>
      <c r="X117" s="20"/>
      <c r="Y117" s="58"/>
      <c r="Z117" s="20"/>
      <c r="AA117" s="20"/>
      <c r="AB117" s="58"/>
      <c r="AC117" s="20"/>
      <c r="AD117" s="20"/>
      <c r="AE117" s="58"/>
      <c r="AF117" s="2"/>
      <c r="AG117" s="2"/>
      <c r="AH117" s="2"/>
      <c r="AI117" s="2"/>
      <c r="AJ117" s="2"/>
      <c r="AK117" s="2"/>
      <c r="AL117" s="2"/>
      <c r="AM117" s="2"/>
      <c r="AN117" s="2"/>
      <c r="AO117" s="2"/>
      <c r="AP117" s="2"/>
      <c r="AQ117" s="2"/>
    </row>
    <row r="118" spans="1:43" ht="15.75" customHeight="1">
      <c r="A118" s="2"/>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2"/>
      <c r="AG118" s="2"/>
      <c r="AH118" s="2"/>
      <c r="AI118" s="2"/>
      <c r="AJ118" s="2"/>
      <c r="AK118" s="2"/>
      <c r="AL118" s="2"/>
      <c r="AM118" s="2"/>
      <c r="AN118" s="2"/>
      <c r="AO118" s="2"/>
      <c r="AP118" s="2"/>
      <c r="AQ118" s="2"/>
    </row>
    <row r="119" spans="1:43" ht="15.75" customHeight="1">
      <c r="A119" s="2"/>
      <c r="B119" s="2"/>
      <c r="C119" s="2"/>
      <c r="D119" s="2"/>
      <c r="E119" s="2"/>
      <c r="F119" s="2"/>
      <c r="G119" s="2"/>
      <c r="H119" s="2"/>
      <c r="I119" s="2"/>
      <c r="J119" s="2"/>
      <c r="K119" s="2"/>
      <c r="L119" s="2"/>
      <c r="M119" s="2"/>
      <c r="N119" s="20"/>
      <c r="O119" s="20"/>
      <c r="P119" s="58"/>
      <c r="Q119" s="20"/>
      <c r="R119" s="20"/>
      <c r="S119" s="58"/>
      <c r="T119" s="20"/>
      <c r="U119" s="20"/>
      <c r="V119" s="58"/>
      <c r="W119" s="20"/>
      <c r="X119" s="20"/>
      <c r="Y119" s="58"/>
      <c r="Z119" s="20"/>
      <c r="AA119" s="20"/>
      <c r="AB119" s="58"/>
      <c r="AC119" s="20"/>
      <c r="AD119" s="20"/>
      <c r="AE119" s="58"/>
      <c r="AF119" s="2"/>
      <c r="AG119" s="2"/>
      <c r="AH119" s="2"/>
      <c r="AI119" s="2"/>
      <c r="AJ119" s="2"/>
      <c r="AK119" s="2"/>
      <c r="AL119" s="2"/>
      <c r="AM119" s="2"/>
      <c r="AN119" s="2"/>
      <c r="AO119" s="2"/>
      <c r="AP119" s="2"/>
      <c r="AQ119" s="2"/>
    </row>
    <row r="120" spans="1:43" ht="15.75" customHeight="1">
      <c r="A120" s="2"/>
      <c r="B120" s="2"/>
      <c r="C120" s="2"/>
      <c r="D120" s="2"/>
      <c r="E120" s="2"/>
      <c r="F120" s="2"/>
      <c r="G120" s="2"/>
      <c r="H120" s="2"/>
      <c r="I120" s="2"/>
      <c r="J120" s="2"/>
      <c r="K120" s="2"/>
      <c r="L120" s="2"/>
      <c r="M120" s="2"/>
      <c r="N120" s="20"/>
      <c r="O120" s="20"/>
      <c r="P120" s="58"/>
      <c r="Q120" s="20"/>
      <c r="R120" s="20"/>
      <c r="S120" s="58"/>
      <c r="T120" s="20"/>
      <c r="U120" s="20"/>
      <c r="V120" s="58"/>
      <c r="W120" s="20"/>
      <c r="X120" s="20"/>
      <c r="Y120" s="58"/>
      <c r="Z120" s="20"/>
      <c r="AA120" s="20"/>
      <c r="AB120" s="58"/>
      <c r="AC120" s="20"/>
      <c r="AD120" s="20"/>
      <c r="AE120" s="58"/>
      <c r="AF120" s="2"/>
      <c r="AG120" s="2"/>
      <c r="AH120" s="2"/>
      <c r="AI120" s="2"/>
      <c r="AJ120" s="2"/>
      <c r="AK120" s="2"/>
      <c r="AL120" s="2"/>
      <c r="AM120" s="2"/>
      <c r="AN120" s="2"/>
      <c r="AO120" s="2"/>
      <c r="AP120" s="2"/>
      <c r="AQ120" s="2"/>
    </row>
    <row r="121" spans="1:43" ht="15.75" customHeight="1">
      <c r="A121" s="2"/>
      <c r="B121" s="2"/>
      <c r="C121" s="2"/>
      <c r="D121" s="2"/>
      <c r="E121" s="2"/>
      <c r="F121" s="2"/>
      <c r="G121" s="2"/>
      <c r="H121" s="2"/>
      <c r="I121" s="2"/>
      <c r="J121" s="2"/>
      <c r="K121" s="2"/>
      <c r="L121" s="2"/>
      <c r="M121" s="2"/>
      <c r="N121" s="20"/>
      <c r="O121" s="20"/>
      <c r="P121" s="58"/>
      <c r="Q121" s="20"/>
      <c r="R121" s="20"/>
      <c r="S121" s="58"/>
      <c r="T121" s="20"/>
      <c r="U121" s="20"/>
      <c r="V121" s="58"/>
      <c r="W121" s="20"/>
      <c r="X121" s="20"/>
      <c r="Y121" s="58"/>
      <c r="Z121" s="20"/>
      <c r="AA121" s="20"/>
      <c r="AB121" s="58"/>
      <c r="AC121" s="20"/>
      <c r="AD121" s="20"/>
      <c r="AE121" s="58"/>
      <c r="AF121" s="2"/>
      <c r="AG121" s="2"/>
      <c r="AH121" s="2"/>
      <c r="AI121" s="2"/>
      <c r="AJ121" s="2"/>
      <c r="AK121" s="2"/>
      <c r="AL121" s="2"/>
      <c r="AM121" s="2"/>
      <c r="AN121" s="2"/>
      <c r="AO121" s="2"/>
      <c r="AP121" s="2"/>
      <c r="AQ121" s="2"/>
    </row>
    <row r="122" spans="1:43" ht="15.75" customHeight="1">
      <c r="A122" s="2"/>
      <c r="B122" s="2"/>
      <c r="C122" s="2"/>
      <c r="D122" s="2"/>
      <c r="E122" s="2"/>
      <c r="F122" s="2"/>
      <c r="G122" s="2"/>
      <c r="H122" s="2"/>
      <c r="I122" s="2"/>
      <c r="J122" s="2"/>
      <c r="K122" s="2"/>
      <c r="L122" s="2"/>
      <c r="M122" s="2"/>
      <c r="N122" s="20"/>
      <c r="O122" s="20"/>
      <c r="P122" s="58"/>
      <c r="Q122" s="20"/>
      <c r="R122" s="20"/>
      <c r="S122" s="58"/>
      <c r="T122" s="20"/>
      <c r="U122" s="20"/>
      <c r="V122" s="58"/>
      <c r="W122" s="20"/>
      <c r="X122" s="20"/>
      <c r="Y122" s="58"/>
      <c r="Z122" s="20"/>
      <c r="AA122" s="20"/>
      <c r="AB122" s="58"/>
      <c r="AC122" s="20"/>
      <c r="AD122" s="20"/>
      <c r="AE122" s="58"/>
      <c r="AF122" s="2"/>
      <c r="AG122" s="2"/>
      <c r="AH122" s="2"/>
      <c r="AI122" s="2"/>
      <c r="AJ122" s="2"/>
      <c r="AK122" s="2"/>
      <c r="AL122" s="2"/>
      <c r="AM122" s="2"/>
      <c r="AN122" s="2"/>
      <c r="AO122" s="2"/>
      <c r="AP122" s="2"/>
      <c r="AQ122" s="2"/>
    </row>
    <row r="123" spans="1:43" ht="15.75" customHeight="1">
      <c r="A123" s="2"/>
      <c r="B123" s="2"/>
      <c r="C123" s="2"/>
      <c r="D123" s="2"/>
      <c r="E123" s="2"/>
      <c r="F123" s="2"/>
      <c r="G123" s="2"/>
      <c r="H123" s="2"/>
      <c r="I123" s="2"/>
      <c r="J123" s="2"/>
      <c r="K123" s="2"/>
      <c r="L123" s="2"/>
      <c r="M123" s="2"/>
      <c r="N123" s="20"/>
      <c r="O123" s="20"/>
      <c r="P123" s="58"/>
      <c r="Q123" s="20"/>
      <c r="R123" s="20"/>
      <c r="S123" s="58"/>
      <c r="T123" s="20"/>
      <c r="U123" s="20"/>
      <c r="V123" s="58"/>
      <c r="W123" s="20"/>
      <c r="X123" s="20"/>
      <c r="Y123" s="58"/>
      <c r="Z123" s="20"/>
      <c r="AA123" s="20"/>
      <c r="AB123" s="58"/>
      <c r="AC123" s="20"/>
      <c r="AD123" s="20"/>
      <c r="AE123" s="58"/>
      <c r="AF123" s="2"/>
      <c r="AG123" s="2"/>
      <c r="AH123" s="2"/>
      <c r="AI123" s="2"/>
      <c r="AJ123" s="2"/>
      <c r="AK123" s="2"/>
      <c r="AL123" s="2"/>
      <c r="AM123" s="2"/>
      <c r="AN123" s="2"/>
      <c r="AO123" s="2"/>
      <c r="AP123" s="2"/>
      <c r="AQ123" s="2"/>
    </row>
    <row r="124" spans="1:43" ht="15.75" customHeight="1">
      <c r="A124" s="2"/>
      <c r="B124" s="2"/>
      <c r="C124" s="2"/>
      <c r="D124" s="2"/>
      <c r="E124" s="2"/>
      <c r="F124" s="2"/>
      <c r="G124" s="2"/>
      <c r="H124" s="2"/>
      <c r="I124" s="2"/>
      <c r="J124" s="2"/>
      <c r="K124" s="2"/>
      <c r="L124" s="2"/>
      <c r="M124" s="2"/>
      <c r="N124" s="20"/>
      <c r="O124" s="20"/>
      <c r="P124" s="58"/>
      <c r="Q124" s="20"/>
      <c r="R124" s="20"/>
      <c r="S124" s="58"/>
      <c r="T124" s="20"/>
      <c r="U124" s="20"/>
      <c r="V124" s="58"/>
      <c r="W124" s="20"/>
      <c r="X124" s="20"/>
      <c r="Y124" s="58"/>
      <c r="Z124" s="20"/>
      <c r="AA124" s="20"/>
      <c r="AB124" s="58"/>
      <c r="AC124" s="20"/>
      <c r="AD124" s="20"/>
      <c r="AE124" s="58"/>
      <c r="AF124" s="2"/>
      <c r="AG124" s="2"/>
      <c r="AH124" s="2"/>
      <c r="AI124" s="2"/>
      <c r="AJ124" s="2"/>
      <c r="AK124" s="2"/>
      <c r="AL124" s="2"/>
      <c r="AM124" s="2"/>
      <c r="AN124" s="2"/>
      <c r="AO124" s="2"/>
      <c r="AP124" s="2"/>
      <c r="AQ124" s="2"/>
    </row>
    <row r="125" spans="1:43" ht="15.75" customHeight="1">
      <c r="A125" s="2"/>
      <c r="B125" s="2"/>
      <c r="C125" s="2"/>
      <c r="D125" s="2"/>
      <c r="E125" s="2"/>
      <c r="F125" s="2"/>
      <c r="G125" s="2"/>
      <c r="H125" s="2"/>
      <c r="I125" s="2"/>
      <c r="J125" s="2"/>
      <c r="K125" s="2"/>
      <c r="L125" s="2"/>
      <c r="M125" s="2"/>
      <c r="N125" s="20"/>
      <c r="O125" s="20"/>
      <c r="P125" s="58"/>
      <c r="Q125" s="20"/>
      <c r="R125" s="20"/>
      <c r="S125" s="58"/>
      <c r="T125" s="20"/>
      <c r="U125" s="20"/>
      <c r="V125" s="58"/>
      <c r="W125" s="20"/>
      <c r="X125" s="20"/>
      <c r="Y125" s="58"/>
      <c r="Z125" s="20"/>
      <c r="AA125" s="20"/>
      <c r="AB125" s="58"/>
      <c r="AC125" s="20"/>
      <c r="AD125" s="20"/>
      <c r="AE125" s="58"/>
      <c r="AF125" s="2"/>
      <c r="AG125" s="2"/>
      <c r="AH125" s="2"/>
      <c r="AI125" s="2"/>
      <c r="AJ125" s="2"/>
      <c r="AK125" s="2"/>
      <c r="AL125" s="2"/>
      <c r="AM125" s="2"/>
      <c r="AN125" s="2"/>
      <c r="AO125" s="2"/>
      <c r="AP125" s="2"/>
      <c r="AQ125" s="2"/>
    </row>
    <row r="126" spans="1:43" ht="15.75" customHeight="1">
      <c r="A126" s="2"/>
      <c r="B126" s="2"/>
      <c r="C126" s="2"/>
      <c r="D126" s="2"/>
      <c r="E126" s="2"/>
      <c r="F126" s="2"/>
      <c r="G126" s="2"/>
      <c r="H126" s="2"/>
      <c r="I126" s="2"/>
      <c r="J126" s="2"/>
      <c r="K126" s="2"/>
      <c r="L126" s="2"/>
      <c r="M126" s="2"/>
      <c r="N126" s="20"/>
      <c r="O126" s="20"/>
      <c r="P126" s="58"/>
      <c r="Q126" s="20"/>
      <c r="R126" s="20"/>
      <c r="S126" s="58"/>
      <c r="T126" s="20"/>
      <c r="U126" s="20"/>
      <c r="V126" s="58"/>
      <c r="W126" s="20"/>
      <c r="X126" s="20"/>
      <c r="Y126" s="58"/>
      <c r="Z126" s="20"/>
      <c r="AA126" s="20"/>
      <c r="AB126" s="58"/>
      <c r="AC126" s="20"/>
      <c r="AD126" s="20"/>
      <c r="AE126" s="58"/>
      <c r="AF126" s="2"/>
      <c r="AG126" s="2"/>
      <c r="AH126" s="2"/>
      <c r="AI126" s="2"/>
      <c r="AJ126" s="2"/>
      <c r="AK126" s="2"/>
      <c r="AL126" s="2"/>
      <c r="AM126" s="2"/>
      <c r="AN126" s="2"/>
      <c r="AO126" s="2"/>
      <c r="AP126" s="2"/>
      <c r="AQ126" s="2"/>
    </row>
    <row r="127" spans="1:43" ht="15.75" customHeight="1">
      <c r="A127" s="2"/>
      <c r="B127" s="2"/>
      <c r="C127" s="2"/>
      <c r="D127" s="2"/>
      <c r="E127" s="2"/>
      <c r="F127" s="2"/>
      <c r="G127" s="2"/>
      <c r="H127" s="2"/>
      <c r="I127" s="2"/>
      <c r="J127" s="2"/>
      <c r="K127" s="2"/>
      <c r="L127" s="2"/>
      <c r="M127" s="2"/>
      <c r="N127" s="20"/>
      <c r="O127" s="20"/>
      <c r="P127" s="58"/>
      <c r="Q127" s="20"/>
      <c r="R127" s="20"/>
      <c r="S127" s="58"/>
      <c r="T127" s="20"/>
      <c r="U127" s="20"/>
      <c r="V127" s="58"/>
      <c r="W127" s="20"/>
      <c r="X127" s="20"/>
      <c r="Y127" s="58"/>
      <c r="Z127" s="20"/>
      <c r="AA127" s="20"/>
      <c r="AB127" s="58"/>
      <c r="AC127" s="20"/>
      <c r="AD127" s="20"/>
      <c r="AE127" s="58"/>
      <c r="AF127" s="2"/>
      <c r="AG127" s="2"/>
      <c r="AH127" s="2"/>
      <c r="AI127" s="2"/>
      <c r="AJ127" s="2"/>
      <c r="AK127" s="2"/>
      <c r="AL127" s="2"/>
      <c r="AM127" s="2"/>
      <c r="AN127" s="2"/>
      <c r="AO127" s="2"/>
      <c r="AP127" s="2"/>
      <c r="AQ127" s="2"/>
    </row>
    <row r="128" spans="1:43" ht="15.75" customHeight="1">
      <c r="A128" s="2"/>
      <c r="B128" s="2"/>
      <c r="C128" s="2"/>
      <c r="D128" s="2"/>
      <c r="E128" s="2"/>
      <c r="F128" s="2"/>
      <c r="G128" s="2"/>
      <c r="H128" s="2"/>
      <c r="I128" s="2"/>
      <c r="J128" s="2"/>
      <c r="K128" s="2"/>
      <c r="L128" s="2"/>
      <c r="M128" s="2"/>
      <c r="N128" s="20"/>
      <c r="O128" s="20"/>
      <c r="P128" s="58"/>
      <c r="Q128" s="20"/>
      <c r="R128" s="20"/>
      <c r="S128" s="58"/>
      <c r="T128" s="20"/>
      <c r="U128" s="20"/>
      <c r="V128" s="58"/>
      <c r="W128" s="20"/>
      <c r="X128" s="20"/>
      <c r="Y128" s="58"/>
      <c r="Z128" s="20"/>
      <c r="AA128" s="20"/>
      <c r="AB128" s="58"/>
      <c r="AC128" s="20"/>
      <c r="AD128" s="20"/>
      <c r="AE128" s="58"/>
      <c r="AF128" s="2"/>
      <c r="AG128" s="2"/>
      <c r="AH128" s="2"/>
      <c r="AI128" s="2"/>
      <c r="AJ128" s="2"/>
      <c r="AK128" s="2"/>
      <c r="AL128" s="2"/>
      <c r="AM128" s="2"/>
      <c r="AN128" s="2"/>
      <c r="AO128" s="2"/>
      <c r="AP128" s="2"/>
      <c r="AQ128" s="2"/>
    </row>
    <row r="129" spans="1:43" ht="15.75" customHeight="1">
      <c r="A129" s="2"/>
      <c r="B129" s="2"/>
      <c r="C129" s="2"/>
      <c r="D129" s="2"/>
      <c r="E129" s="2"/>
      <c r="F129" s="2"/>
      <c r="G129" s="2"/>
      <c r="H129" s="2"/>
      <c r="I129" s="2"/>
      <c r="J129" s="2"/>
      <c r="K129" s="2"/>
      <c r="L129" s="2"/>
      <c r="M129" s="2"/>
      <c r="N129" s="20"/>
      <c r="O129" s="20"/>
      <c r="P129" s="58"/>
      <c r="Q129" s="20"/>
      <c r="R129" s="20"/>
      <c r="S129" s="58"/>
      <c r="T129" s="20"/>
      <c r="U129" s="20"/>
      <c r="V129" s="58"/>
      <c r="W129" s="20"/>
      <c r="X129" s="20"/>
      <c r="Y129" s="58"/>
      <c r="Z129" s="20"/>
      <c r="AA129" s="20"/>
      <c r="AB129" s="58"/>
      <c r="AC129" s="20"/>
      <c r="AD129" s="20"/>
      <c r="AE129" s="58"/>
      <c r="AF129" s="2"/>
      <c r="AG129" s="2"/>
      <c r="AH129" s="2"/>
      <c r="AI129" s="2"/>
      <c r="AJ129" s="2"/>
      <c r="AK129" s="2"/>
      <c r="AL129" s="2"/>
      <c r="AM129" s="2"/>
      <c r="AN129" s="2"/>
      <c r="AO129" s="2"/>
      <c r="AP129" s="2"/>
      <c r="AQ129" s="2"/>
    </row>
    <row r="130" spans="1:43" ht="15.75" customHeight="1">
      <c r="A130" s="2"/>
      <c r="B130" s="2"/>
      <c r="C130" s="2"/>
      <c r="D130" s="2"/>
      <c r="E130" s="2"/>
      <c r="F130" s="2"/>
      <c r="G130" s="2"/>
      <c r="H130" s="2"/>
      <c r="I130" s="2"/>
      <c r="J130" s="2"/>
      <c r="K130" s="2"/>
      <c r="L130" s="2"/>
      <c r="M130" s="2"/>
      <c r="N130" s="20"/>
      <c r="O130" s="20"/>
      <c r="P130" s="58"/>
      <c r="Q130" s="20"/>
      <c r="R130" s="20"/>
      <c r="S130" s="58"/>
      <c r="T130" s="20"/>
      <c r="U130" s="20"/>
      <c r="V130" s="58"/>
      <c r="W130" s="20"/>
      <c r="X130" s="20"/>
      <c r="Y130" s="58"/>
      <c r="Z130" s="20"/>
      <c r="AA130" s="20"/>
      <c r="AB130" s="58"/>
      <c r="AC130" s="20"/>
      <c r="AD130" s="20"/>
      <c r="AE130" s="58"/>
      <c r="AF130" s="2"/>
      <c r="AG130" s="2"/>
      <c r="AH130" s="2"/>
      <c r="AI130" s="2"/>
      <c r="AJ130" s="2"/>
      <c r="AK130" s="2"/>
      <c r="AL130" s="2"/>
      <c r="AM130" s="2"/>
      <c r="AN130" s="2"/>
      <c r="AO130" s="2"/>
      <c r="AP130" s="2"/>
      <c r="AQ130" s="2"/>
    </row>
    <row r="131" spans="1:43" ht="15.75" customHeight="1">
      <c r="A131" s="2"/>
      <c r="B131" s="2"/>
      <c r="C131" s="2"/>
      <c r="D131" s="2"/>
      <c r="E131" s="2"/>
      <c r="F131" s="2"/>
      <c r="G131" s="2"/>
      <c r="H131" s="2"/>
      <c r="I131" s="2"/>
      <c r="J131" s="2"/>
      <c r="K131" s="2"/>
      <c r="L131" s="2"/>
      <c r="M131" s="2"/>
      <c r="N131" s="20"/>
      <c r="O131" s="20"/>
      <c r="P131" s="58"/>
      <c r="Q131" s="20"/>
      <c r="R131" s="20"/>
      <c r="S131" s="58"/>
      <c r="T131" s="20"/>
      <c r="U131" s="20"/>
      <c r="V131" s="58"/>
      <c r="W131" s="20"/>
      <c r="X131" s="20"/>
      <c r="Y131" s="58"/>
      <c r="Z131" s="20"/>
      <c r="AA131" s="20"/>
      <c r="AB131" s="58"/>
      <c r="AC131" s="20"/>
      <c r="AD131" s="20"/>
      <c r="AE131" s="58"/>
      <c r="AF131" s="2"/>
      <c r="AG131" s="2"/>
      <c r="AH131" s="2"/>
      <c r="AI131" s="2"/>
      <c r="AJ131" s="2"/>
      <c r="AK131" s="2"/>
      <c r="AL131" s="2"/>
      <c r="AM131" s="2"/>
      <c r="AN131" s="2"/>
      <c r="AO131" s="2"/>
      <c r="AP131" s="2"/>
      <c r="AQ131" s="2"/>
    </row>
    <row r="132" spans="1:43" ht="15.75" customHeight="1">
      <c r="A132" s="2"/>
      <c r="B132" s="2"/>
      <c r="C132" s="2"/>
      <c r="D132" s="2"/>
      <c r="E132" s="2"/>
      <c r="F132" s="2"/>
      <c r="G132" s="2"/>
      <c r="H132" s="2"/>
      <c r="I132" s="2"/>
      <c r="J132" s="2"/>
      <c r="K132" s="2"/>
      <c r="L132" s="2"/>
      <c r="M132" s="2"/>
      <c r="N132" s="20"/>
      <c r="O132" s="20"/>
      <c r="P132" s="58"/>
      <c r="Q132" s="20"/>
      <c r="R132" s="20"/>
      <c r="S132" s="58"/>
      <c r="T132" s="20"/>
      <c r="U132" s="20"/>
      <c r="V132" s="58"/>
      <c r="W132" s="20"/>
      <c r="X132" s="20"/>
      <c r="Y132" s="58"/>
      <c r="Z132" s="20"/>
      <c r="AA132" s="20"/>
      <c r="AB132" s="58"/>
      <c r="AC132" s="20"/>
      <c r="AD132" s="20"/>
      <c r="AE132" s="58"/>
      <c r="AF132" s="2"/>
      <c r="AG132" s="2"/>
      <c r="AH132" s="2"/>
      <c r="AI132" s="2"/>
      <c r="AJ132" s="2"/>
      <c r="AK132" s="2"/>
      <c r="AL132" s="2"/>
      <c r="AM132" s="2"/>
      <c r="AN132" s="2"/>
      <c r="AO132" s="2"/>
      <c r="AP132" s="2"/>
      <c r="AQ132" s="2"/>
    </row>
    <row r="133" spans="1:43" ht="15.75" customHeight="1">
      <c r="A133" s="2"/>
      <c r="B133" s="2"/>
      <c r="C133" s="2"/>
      <c r="D133" s="2"/>
      <c r="E133" s="2"/>
      <c r="F133" s="2"/>
      <c r="G133" s="2"/>
      <c r="H133" s="2"/>
      <c r="I133" s="2"/>
      <c r="J133" s="2"/>
      <c r="K133" s="2"/>
      <c r="L133" s="2"/>
      <c r="M133" s="2"/>
      <c r="N133" s="20"/>
      <c r="O133" s="20"/>
      <c r="P133" s="58"/>
      <c r="Q133" s="20"/>
      <c r="R133" s="20"/>
      <c r="S133" s="58"/>
      <c r="T133" s="20"/>
      <c r="U133" s="20"/>
      <c r="V133" s="58"/>
      <c r="W133" s="20"/>
      <c r="X133" s="20"/>
      <c r="Y133" s="58"/>
      <c r="Z133" s="20"/>
      <c r="AA133" s="20"/>
      <c r="AB133" s="58"/>
      <c r="AC133" s="20"/>
      <c r="AD133" s="20"/>
      <c r="AE133" s="58"/>
      <c r="AF133" s="2"/>
      <c r="AG133" s="2"/>
      <c r="AH133" s="2"/>
      <c r="AI133" s="2"/>
      <c r="AJ133" s="2"/>
      <c r="AK133" s="2"/>
      <c r="AL133" s="2"/>
      <c r="AM133" s="2"/>
      <c r="AN133" s="2"/>
      <c r="AO133" s="2"/>
      <c r="AP133" s="2"/>
      <c r="AQ133" s="2"/>
    </row>
    <row r="134" spans="1:43" ht="15.75" customHeight="1">
      <c r="A134" s="2"/>
      <c r="B134" s="2"/>
      <c r="C134" s="2"/>
      <c r="D134" s="2"/>
      <c r="E134" s="2"/>
      <c r="F134" s="2"/>
      <c r="G134" s="2"/>
      <c r="H134" s="2"/>
      <c r="I134" s="2"/>
      <c r="J134" s="2"/>
      <c r="K134" s="2"/>
      <c r="L134" s="2"/>
      <c r="M134" s="2"/>
      <c r="N134" s="20"/>
      <c r="O134" s="20"/>
      <c r="P134" s="58"/>
      <c r="Q134" s="20"/>
      <c r="R134" s="20"/>
      <c r="S134" s="58"/>
      <c r="T134" s="20"/>
      <c r="U134" s="20"/>
      <c r="V134" s="58"/>
      <c r="W134" s="20"/>
      <c r="X134" s="20"/>
      <c r="Y134" s="58"/>
      <c r="Z134" s="20"/>
      <c r="AA134" s="20"/>
      <c r="AB134" s="58"/>
      <c r="AC134" s="20"/>
      <c r="AD134" s="20"/>
      <c r="AE134" s="58"/>
      <c r="AF134" s="2"/>
      <c r="AG134" s="2"/>
      <c r="AH134" s="2"/>
      <c r="AI134" s="2"/>
      <c r="AJ134" s="2"/>
      <c r="AK134" s="2"/>
      <c r="AL134" s="2"/>
      <c r="AM134" s="2"/>
      <c r="AN134" s="2"/>
      <c r="AO134" s="2"/>
      <c r="AP134" s="2"/>
      <c r="AQ134" s="2"/>
    </row>
    <row r="135" spans="1:43" ht="15.75" customHeight="1">
      <c r="A135" s="2"/>
      <c r="B135" s="2"/>
      <c r="C135" s="2"/>
      <c r="D135" s="2"/>
      <c r="E135" s="2"/>
      <c r="F135" s="2"/>
      <c r="G135" s="2"/>
      <c r="H135" s="2"/>
      <c r="I135" s="2"/>
      <c r="J135" s="2"/>
      <c r="K135" s="2"/>
      <c r="L135" s="2"/>
      <c r="M135" s="2"/>
      <c r="N135" s="20"/>
      <c r="O135" s="20"/>
      <c r="P135" s="58"/>
      <c r="Q135" s="20"/>
      <c r="R135" s="20"/>
      <c r="S135" s="58"/>
      <c r="T135" s="20"/>
      <c r="U135" s="20"/>
      <c r="V135" s="58"/>
      <c r="W135" s="20"/>
      <c r="X135" s="20"/>
      <c r="Y135" s="58"/>
      <c r="Z135" s="20"/>
      <c r="AA135" s="20"/>
      <c r="AB135" s="58"/>
      <c r="AC135" s="20"/>
      <c r="AD135" s="20"/>
      <c r="AE135" s="58"/>
      <c r="AF135" s="2"/>
      <c r="AG135" s="2"/>
      <c r="AH135" s="2"/>
      <c r="AI135" s="2"/>
      <c r="AJ135" s="2"/>
      <c r="AK135" s="2"/>
      <c r="AL135" s="2"/>
      <c r="AM135" s="2"/>
      <c r="AN135" s="2"/>
      <c r="AO135" s="2"/>
      <c r="AP135" s="2"/>
      <c r="AQ135" s="2"/>
    </row>
    <row r="136" spans="1:43" ht="15.75" customHeight="1">
      <c r="A136" s="2"/>
      <c r="B136" s="2"/>
      <c r="C136" s="2"/>
      <c r="D136" s="2"/>
      <c r="E136" s="2"/>
      <c r="F136" s="2"/>
      <c r="G136" s="2"/>
      <c r="H136" s="2"/>
      <c r="I136" s="2"/>
      <c r="J136" s="2"/>
      <c r="K136" s="2"/>
      <c r="L136" s="2"/>
      <c r="M136" s="2"/>
      <c r="N136" s="20"/>
      <c r="O136" s="20"/>
      <c r="P136" s="58"/>
      <c r="Q136" s="20"/>
      <c r="R136" s="20"/>
      <c r="S136" s="58"/>
      <c r="T136" s="20"/>
      <c r="U136" s="20"/>
      <c r="V136" s="58"/>
      <c r="W136" s="20"/>
      <c r="X136" s="20"/>
      <c r="Y136" s="58"/>
      <c r="Z136" s="20"/>
      <c r="AA136" s="20"/>
      <c r="AB136" s="58"/>
      <c r="AC136" s="20"/>
      <c r="AD136" s="20"/>
      <c r="AE136" s="58"/>
      <c r="AF136" s="2"/>
      <c r="AG136" s="2"/>
      <c r="AH136" s="2"/>
      <c r="AI136" s="2"/>
      <c r="AJ136" s="2"/>
      <c r="AK136" s="2"/>
      <c r="AL136" s="2"/>
      <c r="AM136" s="2"/>
      <c r="AN136" s="2"/>
      <c r="AO136" s="2"/>
      <c r="AP136" s="2"/>
      <c r="AQ136" s="2"/>
    </row>
    <row r="137" spans="1:43" ht="15.75" customHeight="1">
      <c r="A137" s="2"/>
      <c r="B137" s="2"/>
      <c r="C137" s="2"/>
      <c r="D137" s="2"/>
      <c r="E137" s="2"/>
      <c r="F137" s="2"/>
      <c r="G137" s="2"/>
      <c r="H137" s="2"/>
      <c r="I137" s="2"/>
      <c r="J137" s="2"/>
      <c r="K137" s="2"/>
      <c r="L137" s="2"/>
      <c r="M137" s="2"/>
      <c r="N137" s="20"/>
      <c r="O137" s="20"/>
      <c r="P137" s="58"/>
      <c r="Q137" s="20"/>
      <c r="R137" s="20"/>
      <c r="S137" s="58"/>
      <c r="T137" s="20"/>
      <c r="U137" s="20"/>
      <c r="V137" s="58"/>
      <c r="W137" s="20"/>
      <c r="X137" s="20"/>
      <c r="Y137" s="58"/>
      <c r="Z137" s="20"/>
      <c r="AA137" s="20"/>
      <c r="AB137" s="58"/>
      <c r="AC137" s="20"/>
      <c r="AD137" s="20"/>
      <c r="AE137" s="58"/>
      <c r="AF137" s="2"/>
      <c r="AG137" s="2"/>
      <c r="AH137" s="2"/>
      <c r="AI137" s="2"/>
      <c r="AJ137" s="2"/>
      <c r="AK137" s="2"/>
      <c r="AL137" s="2"/>
      <c r="AM137" s="2"/>
      <c r="AN137" s="2"/>
      <c r="AO137" s="2"/>
      <c r="AP137" s="2"/>
      <c r="AQ137" s="2"/>
    </row>
    <row r="138" spans="1:43" ht="15.75" customHeight="1">
      <c r="A138" s="2"/>
      <c r="B138" s="2"/>
      <c r="C138" s="2"/>
      <c r="D138" s="2"/>
      <c r="E138" s="2"/>
      <c r="F138" s="2"/>
      <c r="G138" s="2"/>
      <c r="H138" s="2"/>
      <c r="I138" s="2"/>
      <c r="J138" s="2"/>
      <c r="K138" s="2"/>
      <c r="L138" s="2"/>
      <c r="M138" s="2"/>
      <c r="N138" s="20"/>
      <c r="O138" s="20"/>
      <c r="P138" s="58"/>
      <c r="Q138" s="20"/>
      <c r="R138" s="20"/>
      <c r="S138" s="58"/>
      <c r="T138" s="20"/>
      <c r="U138" s="20"/>
      <c r="V138" s="58"/>
      <c r="W138" s="20"/>
      <c r="X138" s="20"/>
      <c r="Y138" s="58"/>
      <c r="Z138" s="20"/>
      <c r="AA138" s="20"/>
      <c r="AB138" s="58"/>
      <c r="AC138" s="20"/>
      <c r="AD138" s="20"/>
      <c r="AE138" s="58"/>
      <c r="AF138" s="2"/>
      <c r="AG138" s="2"/>
      <c r="AH138" s="2"/>
      <c r="AI138" s="2"/>
      <c r="AJ138" s="2"/>
      <c r="AK138" s="2"/>
      <c r="AL138" s="2"/>
      <c r="AM138" s="2"/>
      <c r="AN138" s="2"/>
      <c r="AO138" s="2"/>
      <c r="AP138" s="2"/>
      <c r="AQ138" s="2"/>
    </row>
    <row r="139" spans="1:43" ht="15.75" customHeight="1">
      <c r="A139" s="2"/>
      <c r="B139" s="2"/>
      <c r="C139" s="2"/>
      <c r="D139" s="2"/>
      <c r="E139" s="2"/>
      <c r="F139" s="2"/>
      <c r="G139" s="2"/>
      <c r="H139" s="2"/>
      <c r="I139" s="2"/>
      <c r="J139" s="2"/>
      <c r="K139" s="2"/>
      <c r="L139" s="2"/>
      <c r="M139" s="2"/>
      <c r="N139" s="20"/>
      <c r="O139" s="20"/>
      <c r="P139" s="58"/>
      <c r="Q139" s="20"/>
      <c r="R139" s="20"/>
      <c r="S139" s="58"/>
      <c r="T139" s="20"/>
      <c r="U139" s="20"/>
      <c r="V139" s="58"/>
      <c r="W139" s="20"/>
      <c r="X139" s="20"/>
      <c r="Y139" s="58"/>
      <c r="Z139" s="20"/>
      <c r="AA139" s="20"/>
      <c r="AB139" s="58"/>
      <c r="AC139" s="20"/>
      <c r="AD139" s="20"/>
      <c r="AE139" s="58"/>
      <c r="AF139" s="2"/>
      <c r="AG139" s="2"/>
      <c r="AH139" s="2"/>
      <c r="AI139" s="2"/>
      <c r="AJ139" s="2"/>
      <c r="AK139" s="2"/>
      <c r="AL139" s="2"/>
      <c r="AM139" s="2"/>
      <c r="AN139" s="2"/>
      <c r="AO139" s="2"/>
      <c r="AP139" s="2"/>
      <c r="AQ139" s="2"/>
    </row>
    <row r="140" spans="1:43" ht="15.75" customHeight="1">
      <c r="A140" s="2"/>
      <c r="B140" s="2"/>
      <c r="C140" s="2"/>
      <c r="D140" s="2"/>
      <c r="E140" s="2"/>
      <c r="F140" s="2"/>
      <c r="G140" s="2"/>
      <c r="H140" s="2"/>
      <c r="I140" s="2"/>
      <c r="J140" s="2"/>
      <c r="K140" s="2"/>
      <c r="L140" s="2"/>
      <c r="M140" s="2"/>
      <c r="N140" s="20"/>
      <c r="O140" s="20"/>
      <c r="P140" s="58"/>
      <c r="Q140" s="20"/>
      <c r="R140" s="20"/>
      <c r="S140" s="58"/>
      <c r="T140" s="20"/>
      <c r="U140" s="20"/>
      <c r="V140" s="58"/>
      <c r="W140" s="20"/>
      <c r="X140" s="20"/>
      <c r="Y140" s="58"/>
      <c r="Z140" s="20"/>
      <c r="AA140" s="20"/>
      <c r="AB140" s="58"/>
      <c r="AC140" s="20"/>
      <c r="AD140" s="20"/>
      <c r="AE140" s="58"/>
      <c r="AF140" s="2"/>
      <c r="AG140" s="2"/>
      <c r="AH140" s="2"/>
      <c r="AI140" s="2"/>
      <c r="AJ140" s="2"/>
      <c r="AK140" s="2"/>
      <c r="AL140" s="2"/>
      <c r="AM140" s="2"/>
      <c r="AN140" s="2"/>
      <c r="AO140" s="2"/>
      <c r="AP140" s="2"/>
      <c r="AQ140" s="2"/>
    </row>
    <row r="141" spans="1:43" ht="15.75" customHeight="1">
      <c r="A141" s="2"/>
      <c r="B141" s="2"/>
      <c r="C141" s="2"/>
      <c r="D141" s="2"/>
      <c r="E141" s="2"/>
      <c r="F141" s="2"/>
      <c r="G141" s="2"/>
      <c r="H141" s="2"/>
      <c r="I141" s="2"/>
      <c r="J141" s="2"/>
      <c r="K141" s="2"/>
      <c r="L141" s="2"/>
      <c r="M141" s="2"/>
      <c r="N141" s="20"/>
      <c r="O141" s="20"/>
      <c r="P141" s="58"/>
      <c r="Q141" s="20"/>
      <c r="R141" s="20"/>
      <c r="S141" s="58"/>
      <c r="T141" s="20"/>
      <c r="U141" s="20"/>
      <c r="V141" s="58"/>
      <c r="W141" s="20"/>
      <c r="X141" s="20"/>
      <c r="Y141" s="58"/>
      <c r="Z141" s="20"/>
      <c r="AA141" s="20"/>
      <c r="AB141" s="58"/>
      <c r="AC141" s="20"/>
      <c r="AD141" s="20"/>
      <c r="AE141" s="58"/>
      <c r="AF141" s="2"/>
      <c r="AG141" s="2"/>
      <c r="AH141" s="2"/>
      <c r="AI141" s="2"/>
      <c r="AJ141" s="2"/>
      <c r="AK141" s="2"/>
      <c r="AL141" s="2"/>
      <c r="AM141" s="2"/>
      <c r="AN141" s="2"/>
      <c r="AO141" s="2"/>
      <c r="AP141" s="2"/>
      <c r="AQ141" s="2"/>
    </row>
    <row r="142" spans="1:43" ht="15.75" customHeight="1">
      <c r="A142" s="2"/>
      <c r="B142" s="2"/>
      <c r="C142" s="2"/>
      <c r="D142" s="2"/>
      <c r="E142" s="2"/>
      <c r="F142" s="2"/>
      <c r="G142" s="2"/>
      <c r="H142" s="2"/>
      <c r="I142" s="2"/>
      <c r="J142" s="2"/>
      <c r="K142" s="2"/>
      <c r="L142" s="2"/>
      <c r="M142" s="2"/>
      <c r="N142" s="20"/>
      <c r="O142" s="20"/>
      <c r="P142" s="58"/>
      <c r="Q142" s="20"/>
      <c r="R142" s="20"/>
      <c r="S142" s="58"/>
      <c r="T142" s="20"/>
      <c r="U142" s="20"/>
      <c r="V142" s="58"/>
      <c r="W142" s="20"/>
      <c r="X142" s="20"/>
      <c r="Y142" s="58"/>
      <c r="Z142" s="20"/>
      <c r="AA142" s="20"/>
      <c r="AB142" s="58"/>
      <c r="AC142" s="20"/>
      <c r="AD142" s="20"/>
      <c r="AE142" s="58"/>
      <c r="AF142" s="2"/>
      <c r="AG142" s="2"/>
      <c r="AH142" s="2"/>
      <c r="AI142" s="2"/>
      <c r="AJ142" s="2"/>
      <c r="AK142" s="2"/>
      <c r="AL142" s="2"/>
      <c r="AM142" s="2"/>
      <c r="AN142" s="2"/>
      <c r="AO142" s="2"/>
      <c r="AP142" s="2"/>
      <c r="AQ142" s="2"/>
    </row>
    <row r="143" spans="1:43" ht="15.75" customHeight="1">
      <c r="A143" s="2"/>
      <c r="B143" s="2"/>
      <c r="C143" s="2"/>
      <c r="D143" s="2"/>
      <c r="E143" s="2"/>
      <c r="F143" s="2"/>
      <c r="G143" s="2"/>
      <c r="H143" s="2"/>
      <c r="I143" s="2"/>
      <c r="J143" s="2"/>
      <c r="K143" s="2"/>
      <c r="L143" s="2"/>
      <c r="M143" s="2"/>
      <c r="N143" s="20"/>
      <c r="O143" s="20"/>
      <c r="P143" s="58"/>
      <c r="Q143" s="20"/>
      <c r="R143" s="20"/>
      <c r="S143" s="58"/>
      <c r="T143" s="20"/>
      <c r="U143" s="20"/>
      <c r="V143" s="58"/>
      <c r="W143" s="20"/>
      <c r="X143" s="20"/>
      <c r="Y143" s="58"/>
      <c r="Z143" s="20"/>
      <c r="AA143" s="20"/>
      <c r="AB143" s="58"/>
      <c r="AC143" s="20"/>
      <c r="AD143" s="20"/>
      <c r="AE143" s="58"/>
      <c r="AF143" s="2"/>
      <c r="AG143" s="2"/>
      <c r="AH143" s="2"/>
      <c r="AI143" s="2"/>
      <c r="AJ143" s="2"/>
      <c r="AK143" s="2"/>
      <c r="AL143" s="2"/>
      <c r="AM143" s="2"/>
      <c r="AN143" s="2"/>
      <c r="AO143" s="2"/>
      <c r="AP143" s="2"/>
      <c r="AQ143" s="2"/>
    </row>
    <row r="144" spans="1:43" ht="15.75" customHeight="1">
      <c r="A144" s="2"/>
      <c r="B144" s="2"/>
      <c r="C144" s="2"/>
      <c r="D144" s="2"/>
      <c r="E144" s="2"/>
      <c r="F144" s="2"/>
      <c r="G144" s="2"/>
      <c r="H144" s="2"/>
      <c r="I144" s="2"/>
      <c r="J144" s="2"/>
      <c r="K144" s="2"/>
      <c r="L144" s="2"/>
      <c r="M144" s="2"/>
      <c r="N144" s="20"/>
      <c r="O144" s="20"/>
      <c r="P144" s="58"/>
      <c r="Q144" s="20"/>
      <c r="R144" s="20"/>
      <c r="S144" s="58"/>
      <c r="T144" s="20"/>
      <c r="U144" s="20"/>
      <c r="V144" s="58"/>
      <c r="W144" s="20"/>
      <c r="X144" s="20"/>
      <c r="Y144" s="58"/>
      <c r="Z144" s="20"/>
      <c r="AA144" s="20"/>
      <c r="AB144" s="58"/>
      <c r="AC144" s="20"/>
      <c r="AD144" s="20"/>
      <c r="AE144" s="58"/>
      <c r="AF144" s="2"/>
      <c r="AG144" s="2"/>
      <c r="AH144" s="2"/>
      <c r="AI144" s="2"/>
      <c r="AJ144" s="2"/>
      <c r="AK144" s="2"/>
      <c r="AL144" s="2"/>
      <c r="AM144" s="2"/>
      <c r="AN144" s="2"/>
      <c r="AO144" s="2"/>
      <c r="AP144" s="2"/>
      <c r="AQ144" s="2"/>
    </row>
    <row r="145" spans="1:43" ht="15.75" customHeight="1">
      <c r="A145" s="2"/>
      <c r="B145" s="2"/>
      <c r="C145" s="2"/>
      <c r="D145" s="2"/>
      <c r="E145" s="2"/>
      <c r="F145" s="2"/>
      <c r="G145" s="2"/>
      <c r="H145" s="2"/>
      <c r="I145" s="2"/>
      <c r="J145" s="2"/>
      <c r="K145" s="2"/>
      <c r="L145" s="2"/>
      <c r="M145" s="2"/>
      <c r="N145" s="20"/>
      <c r="O145" s="20"/>
      <c r="P145" s="58"/>
      <c r="Q145" s="20"/>
      <c r="R145" s="20"/>
      <c r="S145" s="58"/>
      <c r="T145" s="20"/>
      <c r="U145" s="20"/>
      <c r="V145" s="58"/>
      <c r="W145" s="20"/>
      <c r="X145" s="20"/>
      <c r="Y145" s="58"/>
      <c r="Z145" s="20"/>
      <c r="AA145" s="20"/>
      <c r="AB145" s="58"/>
      <c r="AC145" s="20"/>
      <c r="AD145" s="20"/>
      <c r="AE145" s="58"/>
      <c r="AF145" s="2"/>
      <c r="AG145" s="2"/>
      <c r="AH145" s="2"/>
      <c r="AI145" s="2"/>
      <c r="AJ145" s="2"/>
      <c r="AK145" s="2"/>
      <c r="AL145" s="2"/>
      <c r="AM145" s="2"/>
      <c r="AN145" s="2"/>
      <c r="AO145" s="2"/>
      <c r="AP145" s="2"/>
      <c r="AQ145" s="2"/>
    </row>
    <row r="146" spans="1:43" ht="15.75" customHeight="1">
      <c r="A146" s="2"/>
      <c r="B146" s="2"/>
      <c r="C146" s="2"/>
      <c r="D146" s="2"/>
      <c r="E146" s="2"/>
      <c r="F146" s="2"/>
      <c r="G146" s="2"/>
      <c r="H146" s="2"/>
      <c r="I146" s="2"/>
      <c r="J146" s="2"/>
      <c r="K146" s="2"/>
      <c r="L146" s="2"/>
      <c r="M146" s="2"/>
      <c r="N146" s="20"/>
      <c r="O146" s="20"/>
      <c r="P146" s="58"/>
      <c r="Q146" s="20"/>
      <c r="R146" s="20"/>
      <c r="S146" s="58"/>
      <c r="T146" s="20"/>
      <c r="U146" s="20"/>
      <c r="V146" s="58"/>
      <c r="W146" s="20"/>
      <c r="X146" s="20"/>
      <c r="Y146" s="58"/>
      <c r="Z146" s="20"/>
      <c r="AA146" s="20"/>
      <c r="AB146" s="58"/>
      <c r="AC146" s="20"/>
      <c r="AD146" s="20"/>
      <c r="AE146" s="58"/>
      <c r="AF146" s="2"/>
      <c r="AG146" s="2"/>
      <c r="AH146" s="2"/>
      <c r="AI146" s="2"/>
      <c r="AJ146" s="2"/>
      <c r="AK146" s="2"/>
      <c r="AL146" s="2"/>
      <c r="AM146" s="2"/>
      <c r="AN146" s="2"/>
      <c r="AO146" s="2"/>
      <c r="AP146" s="2"/>
      <c r="AQ146" s="2"/>
    </row>
    <row r="147" spans="1:43" ht="15.75" customHeight="1">
      <c r="A147" s="2"/>
      <c r="B147" s="2"/>
      <c r="C147" s="2"/>
      <c r="D147" s="2"/>
      <c r="E147" s="2"/>
      <c r="F147" s="2"/>
      <c r="G147" s="2"/>
      <c r="H147" s="2"/>
      <c r="I147" s="2"/>
      <c r="J147" s="2"/>
      <c r="K147" s="2"/>
      <c r="L147" s="2"/>
      <c r="M147" s="2"/>
      <c r="N147" s="20"/>
      <c r="O147" s="20"/>
      <c r="P147" s="58"/>
      <c r="Q147" s="20"/>
      <c r="R147" s="20"/>
      <c r="S147" s="58"/>
      <c r="T147" s="20"/>
      <c r="U147" s="20"/>
      <c r="V147" s="58"/>
      <c r="W147" s="20"/>
      <c r="X147" s="20"/>
      <c r="Y147" s="58"/>
      <c r="Z147" s="20"/>
      <c r="AA147" s="20"/>
      <c r="AB147" s="58"/>
      <c r="AC147" s="20"/>
      <c r="AD147" s="20"/>
      <c r="AE147" s="58"/>
      <c r="AF147" s="2"/>
      <c r="AG147" s="2"/>
      <c r="AH147" s="2"/>
      <c r="AI147" s="2"/>
      <c r="AJ147" s="2"/>
      <c r="AK147" s="2"/>
      <c r="AL147" s="2"/>
      <c r="AM147" s="2"/>
      <c r="AN147" s="2"/>
      <c r="AO147" s="2"/>
      <c r="AP147" s="2"/>
      <c r="AQ147" s="2"/>
    </row>
    <row r="148" spans="1:43" ht="15.75" customHeight="1">
      <c r="A148" s="2"/>
      <c r="B148" s="2"/>
      <c r="C148" s="2"/>
      <c r="D148" s="2"/>
      <c r="E148" s="2"/>
      <c r="F148" s="2"/>
      <c r="G148" s="2"/>
      <c r="H148" s="2"/>
      <c r="I148" s="2"/>
      <c r="J148" s="2"/>
      <c r="K148" s="2"/>
      <c r="L148" s="2"/>
      <c r="M148" s="2"/>
      <c r="N148" s="20"/>
      <c r="O148" s="20"/>
      <c r="P148" s="58"/>
      <c r="Q148" s="20"/>
      <c r="R148" s="20"/>
      <c r="S148" s="58"/>
      <c r="T148" s="20"/>
      <c r="U148" s="20"/>
      <c r="V148" s="58"/>
      <c r="W148" s="20"/>
      <c r="X148" s="20"/>
      <c r="Y148" s="58"/>
      <c r="Z148" s="20"/>
      <c r="AA148" s="20"/>
      <c r="AB148" s="58"/>
      <c r="AC148" s="20"/>
      <c r="AD148" s="20"/>
      <c r="AE148" s="58"/>
      <c r="AF148" s="2"/>
      <c r="AG148" s="2"/>
      <c r="AH148" s="2"/>
      <c r="AI148" s="2"/>
      <c r="AJ148" s="2"/>
      <c r="AK148" s="2"/>
      <c r="AL148" s="2"/>
      <c r="AM148" s="2"/>
      <c r="AN148" s="2"/>
      <c r="AO148" s="2"/>
      <c r="AP148" s="2"/>
      <c r="AQ148" s="2"/>
    </row>
    <row r="149" spans="1:43" ht="15.75" customHeight="1">
      <c r="A149" s="2"/>
      <c r="B149" s="2"/>
      <c r="C149" s="2"/>
      <c r="D149" s="2"/>
      <c r="E149" s="2"/>
      <c r="F149" s="2"/>
      <c r="G149" s="2"/>
      <c r="H149" s="2"/>
      <c r="I149" s="2"/>
      <c r="J149" s="2"/>
      <c r="K149" s="2"/>
      <c r="L149" s="2"/>
      <c r="M149" s="2"/>
      <c r="N149" s="20"/>
      <c r="O149" s="20"/>
      <c r="P149" s="58"/>
      <c r="Q149" s="20"/>
      <c r="R149" s="20"/>
      <c r="S149" s="58"/>
      <c r="T149" s="20"/>
      <c r="U149" s="20"/>
      <c r="V149" s="58"/>
      <c r="W149" s="20"/>
      <c r="X149" s="20"/>
      <c r="Y149" s="58"/>
      <c r="Z149" s="20"/>
      <c r="AA149" s="20"/>
      <c r="AB149" s="58"/>
      <c r="AC149" s="20"/>
      <c r="AD149" s="20"/>
      <c r="AE149" s="58"/>
      <c r="AF149" s="2"/>
      <c r="AG149" s="2"/>
      <c r="AH149" s="2"/>
      <c r="AI149" s="2"/>
      <c r="AJ149" s="2"/>
      <c r="AK149" s="2"/>
      <c r="AL149" s="2"/>
      <c r="AM149" s="2"/>
      <c r="AN149" s="2"/>
      <c r="AO149" s="2"/>
      <c r="AP149" s="2"/>
      <c r="AQ149" s="2"/>
    </row>
    <row r="150" spans="1:43" ht="15.75" customHeight="1">
      <c r="A150" s="2"/>
      <c r="B150" s="2"/>
      <c r="C150" s="2"/>
      <c r="D150" s="2"/>
      <c r="E150" s="2"/>
      <c r="F150" s="2"/>
      <c r="G150" s="2"/>
      <c r="H150" s="2"/>
      <c r="I150" s="2"/>
      <c r="J150" s="2"/>
      <c r="K150" s="2"/>
      <c r="L150" s="2"/>
      <c r="M150" s="2"/>
      <c r="N150" s="20"/>
      <c r="O150" s="20"/>
      <c r="P150" s="58"/>
      <c r="Q150" s="20"/>
      <c r="R150" s="20"/>
      <c r="S150" s="58"/>
      <c r="T150" s="20"/>
      <c r="U150" s="20"/>
      <c r="V150" s="58"/>
      <c r="W150" s="20"/>
      <c r="X150" s="20"/>
      <c r="Y150" s="58"/>
      <c r="Z150" s="20"/>
      <c r="AA150" s="20"/>
      <c r="AB150" s="58"/>
      <c r="AC150" s="20"/>
      <c r="AD150" s="20"/>
      <c r="AE150" s="58"/>
      <c r="AF150" s="2"/>
      <c r="AG150" s="2"/>
      <c r="AH150" s="2"/>
      <c r="AI150" s="2"/>
      <c r="AJ150" s="2"/>
      <c r="AK150" s="2"/>
      <c r="AL150" s="2"/>
      <c r="AM150" s="2"/>
      <c r="AN150" s="2"/>
      <c r="AO150" s="2"/>
      <c r="AP150" s="2"/>
      <c r="AQ150" s="2"/>
    </row>
    <row r="151" spans="1:43" ht="15.75" customHeight="1">
      <c r="A151" s="2"/>
      <c r="B151" s="2"/>
      <c r="C151" s="2"/>
      <c r="D151" s="2"/>
      <c r="E151" s="2"/>
      <c r="F151" s="2"/>
      <c r="G151" s="2"/>
      <c r="H151" s="2"/>
      <c r="I151" s="2"/>
      <c r="J151" s="2"/>
      <c r="K151" s="2"/>
      <c r="L151" s="2"/>
      <c r="M151" s="2"/>
      <c r="N151" s="20"/>
      <c r="O151" s="20"/>
      <c r="P151" s="58"/>
      <c r="Q151" s="20"/>
      <c r="R151" s="20"/>
      <c r="S151" s="58"/>
      <c r="T151" s="20"/>
      <c r="U151" s="20"/>
      <c r="V151" s="58"/>
      <c r="W151" s="20"/>
      <c r="X151" s="20"/>
      <c r="Y151" s="58"/>
      <c r="Z151" s="20"/>
      <c r="AA151" s="20"/>
      <c r="AB151" s="58"/>
      <c r="AC151" s="20"/>
      <c r="AD151" s="20"/>
      <c r="AE151" s="58"/>
      <c r="AF151" s="2"/>
      <c r="AG151" s="2"/>
      <c r="AH151" s="2"/>
      <c r="AI151" s="2"/>
      <c r="AJ151" s="2"/>
      <c r="AK151" s="2"/>
      <c r="AL151" s="2"/>
      <c r="AM151" s="2"/>
      <c r="AN151" s="2"/>
      <c r="AO151" s="2"/>
      <c r="AP151" s="2"/>
      <c r="AQ151" s="2"/>
    </row>
    <row r="152" spans="1:43" ht="15.75" customHeight="1">
      <c r="A152" s="2"/>
      <c r="B152" s="2"/>
      <c r="C152" s="2"/>
      <c r="D152" s="2"/>
      <c r="E152" s="2"/>
      <c r="F152" s="2"/>
      <c r="G152" s="2"/>
      <c r="H152" s="2"/>
      <c r="I152" s="2"/>
      <c r="J152" s="2"/>
      <c r="K152" s="2"/>
      <c r="L152" s="2"/>
      <c r="M152" s="2"/>
      <c r="N152" s="20"/>
      <c r="O152" s="20"/>
      <c r="P152" s="58"/>
      <c r="Q152" s="20"/>
      <c r="R152" s="20"/>
      <c r="S152" s="58"/>
      <c r="T152" s="20"/>
      <c r="U152" s="20"/>
      <c r="V152" s="58"/>
      <c r="W152" s="20"/>
      <c r="X152" s="20"/>
      <c r="Y152" s="58"/>
      <c r="Z152" s="20"/>
      <c r="AA152" s="20"/>
      <c r="AB152" s="58"/>
      <c r="AC152" s="20"/>
      <c r="AD152" s="20"/>
      <c r="AE152" s="58"/>
      <c r="AF152" s="2"/>
      <c r="AG152" s="2"/>
      <c r="AH152" s="2"/>
      <c r="AI152" s="2"/>
      <c r="AJ152" s="2"/>
      <c r="AK152" s="2"/>
      <c r="AL152" s="2"/>
      <c r="AM152" s="2"/>
      <c r="AN152" s="2"/>
      <c r="AO152" s="2"/>
      <c r="AP152" s="2"/>
      <c r="AQ152" s="2"/>
    </row>
    <row r="153" spans="1:43" ht="15.75" customHeight="1">
      <c r="A153" s="2"/>
      <c r="B153" s="2"/>
      <c r="C153" s="2"/>
      <c r="D153" s="2"/>
      <c r="E153" s="2"/>
      <c r="F153" s="2"/>
      <c r="G153" s="2"/>
      <c r="H153" s="2"/>
      <c r="I153" s="2"/>
      <c r="J153" s="2"/>
      <c r="K153" s="2"/>
      <c r="L153" s="2"/>
      <c r="M153" s="2"/>
      <c r="N153" s="20"/>
      <c r="O153" s="20"/>
      <c r="P153" s="58"/>
      <c r="Q153" s="20"/>
      <c r="R153" s="20"/>
      <c r="S153" s="58"/>
      <c r="T153" s="20"/>
      <c r="U153" s="20"/>
      <c r="V153" s="58"/>
      <c r="W153" s="20"/>
      <c r="X153" s="20"/>
      <c r="Y153" s="58"/>
      <c r="Z153" s="20"/>
      <c r="AA153" s="20"/>
      <c r="AB153" s="58"/>
      <c r="AC153" s="20"/>
      <c r="AD153" s="20"/>
      <c r="AE153" s="58"/>
      <c r="AF153" s="2"/>
      <c r="AG153" s="2"/>
      <c r="AH153" s="2"/>
      <c r="AI153" s="2"/>
      <c r="AJ153" s="2"/>
      <c r="AK153" s="2"/>
      <c r="AL153" s="2"/>
      <c r="AM153" s="2"/>
      <c r="AN153" s="2"/>
      <c r="AO153" s="2"/>
      <c r="AP153" s="2"/>
      <c r="AQ153" s="2"/>
    </row>
    <row r="154" spans="1:43" ht="15.75" customHeight="1">
      <c r="A154" s="2"/>
      <c r="B154" s="2"/>
      <c r="C154" s="2"/>
      <c r="D154" s="2"/>
      <c r="E154" s="2"/>
      <c r="F154" s="2"/>
      <c r="G154" s="2"/>
      <c r="H154" s="2"/>
      <c r="I154" s="2"/>
      <c r="J154" s="2"/>
      <c r="K154" s="2"/>
      <c r="L154" s="2"/>
      <c r="M154" s="2"/>
      <c r="N154" s="20"/>
      <c r="O154" s="20"/>
      <c r="P154" s="58"/>
      <c r="Q154" s="20"/>
      <c r="R154" s="20"/>
      <c r="S154" s="58"/>
      <c r="T154" s="20"/>
      <c r="U154" s="20"/>
      <c r="V154" s="58"/>
      <c r="W154" s="20"/>
      <c r="X154" s="20"/>
      <c r="Y154" s="58"/>
      <c r="Z154" s="20"/>
      <c r="AA154" s="20"/>
      <c r="AB154" s="58"/>
      <c r="AC154" s="20"/>
      <c r="AD154" s="20"/>
      <c r="AE154" s="58"/>
      <c r="AF154" s="2"/>
      <c r="AG154" s="2"/>
      <c r="AH154" s="2"/>
      <c r="AI154" s="2"/>
      <c r="AJ154" s="2"/>
      <c r="AK154" s="2"/>
      <c r="AL154" s="2"/>
      <c r="AM154" s="2"/>
      <c r="AN154" s="2"/>
      <c r="AO154" s="2"/>
      <c r="AP154" s="2"/>
      <c r="AQ154" s="2"/>
    </row>
    <row r="155" spans="1:43" ht="15.75" customHeight="1">
      <c r="A155" s="2"/>
      <c r="B155" s="2"/>
      <c r="C155" s="2"/>
      <c r="D155" s="2"/>
      <c r="E155" s="2"/>
      <c r="F155" s="2"/>
      <c r="G155" s="2"/>
      <c r="H155" s="2"/>
      <c r="I155" s="2"/>
      <c r="J155" s="2"/>
      <c r="K155" s="2"/>
      <c r="L155" s="2"/>
      <c r="M155" s="2"/>
      <c r="N155" s="20"/>
      <c r="O155" s="20"/>
      <c r="P155" s="58"/>
      <c r="Q155" s="20"/>
      <c r="R155" s="20"/>
      <c r="S155" s="58"/>
      <c r="T155" s="20"/>
      <c r="U155" s="20"/>
      <c r="V155" s="58"/>
      <c r="W155" s="20"/>
      <c r="X155" s="20"/>
      <c r="Y155" s="58"/>
      <c r="Z155" s="20"/>
      <c r="AA155" s="20"/>
      <c r="AB155" s="58"/>
      <c r="AC155" s="20"/>
      <c r="AD155" s="20"/>
      <c r="AE155" s="58"/>
      <c r="AF155" s="2"/>
      <c r="AG155" s="2"/>
      <c r="AH155" s="2"/>
      <c r="AI155" s="2"/>
      <c r="AJ155" s="2"/>
      <c r="AK155" s="2"/>
      <c r="AL155" s="2"/>
      <c r="AM155" s="2"/>
      <c r="AN155" s="2"/>
      <c r="AO155" s="2"/>
      <c r="AP155" s="2"/>
      <c r="AQ155" s="2"/>
    </row>
    <row r="156" spans="1:43" ht="15.75" customHeight="1">
      <c r="A156" s="2"/>
      <c r="B156" s="2"/>
      <c r="C156" s="2"/>
      <c r="D156" s="2"/>
      <c r="E156" s="2"/>
      <c r="F156" s="2"/>
      <c r="G156" s="2"/>
      <c r="H156" s="2"/>
      <c r="I156" s="2"/>
      <c r="J156" s="2"/>
      <c r="K156" s="2"/>
      <c r="L156" s="2"/>
      <c r="M156" s="2"/>
      <c r="N156" s="20"/>
      <c r="O156" s="20"/>
      <c r="P156" s="58"/>
      <c r="Q156" s="20"/>
      <c r="R156" s="20"/>
      <c r="S156" s="58"/>
      <c r="T156" s="20"/>
      <c r="U156" s="20"/>
      <c r="V156" s="58"/>
      <c r="W156" s="20"/>
      <c r="X156" s="20"/>
      <c r="Y156" s="58"/>
      <c r="Z156" s="20"/>
      <c r="AA156" s="20"/>
      <c r="AB156" s="58"/>
      <c r="AC156" s="20"/>
      <c r="AD156" s="20"/>
      <c r="AE156" s="58"/>
      <c r="AF156" s="2"/>
      <c r="AG156" s="2"/>
      <c r="AH156" s="2"/>
      <c r="AI156" s="2"/>
      <c r="AJ156" s="2"/>
      <c r="AK156" s="2"/>
      <c r="AL156" s="2"/>
      <c r="AM156" s="2"/>
      <c r="AN156" s="2"/>
      <c r="AO156" s="2"/>
      <c r="AP156" s="2"/>
      <c r="AQ156" s="2"/>
    </row>
    <row r="157" spans="1:43" ht="15.75" customHeight="1">
      <c r="A157" s="2"/>
      <c r="B157" s="2"/>
      <c r="C157" s="2"/>
      <c r="D157" s="2"/>
      <c r="E157" s="2"/>
      <c r="F157" s="2"/>
      <c r="G157" s="2"/>
      <c r="H157" s="2"/>
      <c r="I157" s="2"/>
      <c r="J157" s="2"/>
      <c r="K157" s="2"/>
      <c r="L157" s="2"/>
      <c r="M157" s="2"/>
      <c r="N157" s="20"/>
      <c r="O157" s="20"/>
      <c r="P157" s="58"/>
      <c r="Q157" s="20"/>
      <c r="R157" s="20"/>
      <c r="S157" s="58"/>
      <c r="T157" s="20"/>
      <c r="U157" s="20"/>
      <c r="V157" s="58"/>
      <c r="W157" s="20"/>
      <c r="X157" s="20"/>
      <c r="Y157" s="58"/>
      <c r="Z157" s="20"/>
      <c r="AA157" s="20"/>
      <c r="AB157" s="58"/>
      <c r="AC157" s="20"/>
      <c r="AD157" s="20"/>
      <c r="AE157" s="58"/>
      <c r="AF157" s="2"/>
      <c r="AG157" s="2"/>
      <c r="AH157" s="2"/>
      <c r="AI157" s="2"/>
      <c r="AJ157" s="2"/>
      <c r="AK157" s="2"/>
      <c r="AL157" s="2"/>
      <c r="AM157" s="2"/>
      <c r="AN157" s="2"/>
      <c r="AO157" s="2"/>
      <c r="AP157" s="2"/>
      <c r="AQ157" s="2"/>
    </row>
    <row r="158" spans="1:43" ht="15.75" customHeight="1">
      <c r="A158" s="2"/>
      <c r="B158" s="2"/>
      <c r="C158" s="2"/>
      <c r="D158" s="2"/>
      <c r="E158" s="2"/>
      <c r="F158" s="2"/>
      <c r="G158" s="2"/>
      <c r="H158" s="2"/>
      <c r="I158" s="2"/>
      <c r="J158" s="2"/>
      <c r="K158" s="2"/>
      <c r="L158" s="2"/>
      <c r="M158" s="2"/>
      <c r="N158" s="20"/>
      <c r="O158" s="20"/>
      <c r="P158" s="58"/>
      <c r="Q158" s="20"/>
      <c r="R158" s="20"/>
      <c r="S158" s="58"/>
      <c r="T158" s="20"/>
      <c r="U158" s="20"/>
      <c r="V158" s="58"/>
      <c r="W158" s="20"/>
      <c r="X158" s="20"/>
      <c r="Y158" s="58"/>
      <c r="Z158" s="20"/>
      <c r="AA158" s="20"/>
      <c r="AB158" s="58"/>
      <c r="AC158" s="20"/>
      <c r="AD158" s="20"/>
      <c r="AE158" s="58"/>
      <c r="AF158" s="2"/>
      <c r="AG158" s="2"/>
      <c r="AH158" s="2"/>
      <c r="AI158" s="2"/>
      <c r="AJ158" s="2"/>
      <c r="AK158" s="2"/>
      <c r="AL158" s="2"/>
      <c r="AM158" s="2"/>
      <c r="AN158" s="2"/>
      <c r="AO158" s="2"/>
      <c r="AP158" s="2"/>
      <c r="AQ158" s="2"/>
    </row>
    <row r="159" spans="1:43" ht="15.75" customHeight="1">
      <c r="A159" s="2"/>
      <c r="B159" s="2"/>
      <c r="C159" s="2"/>
      <c r="D159" s="2"/>
      <c r="E159" s="2"/>
      <c r="F159" s="2"/>
      <c r="G159" s="2"/>
      <c r="H159" s="2"/>
      <c r="I159" s="2"/>
      <c r="J159" s="2"/>
      <c r="K159" s="2"/>
      <c r="L159" s="2"/>
      <c r="M159" s="2"/>
      <c r="N159" s="20"/>
      <c r="O159" s="20"/>
      <c r="P159" s="58"/>
      <c r="Q159" s="20"/>
      <c r="R159" s="20"/>
      <c r="S159" s="58"/>
      <c r="T159" s="20"/>
      <c r="U159" s="20"/>
      <c r="V159" s="58"/>
      <c r="W159" s="20"/>
      <c r="X159" s="20"/>
      <c r="Y159" s="58"/>
      <c r="Z159" s="20"/>
      <c r="AA159" s="20"/>
      <c r="AB159" s="58"/>
      <c r="AC159" s="20"/>
      <c r="AD159" s="20"/>
      <c r="AE159" s="58"/>
      <c r="AF159" s="2"/>
      <c r="AG159" s="2"/>
      <c r="AH159" s="2"/>
      <c r="AI159" s="2"/>
      <c r="AJ159" s="2"/>
      <c r="AK159" s="2"/>
      <c r="AL159" s="2"/>
      <c r="AM159" s="2"/>
      <c r="AN159" s="2"/>
      <c r="AO159" s="2"/>
      <c r="AP159" s="2"/>
      <c r="AQ159" s="2"/>
    </row>
    <row r="160" spans="1:43" ht="15.75" customHeight="1">
      <c r="A160" s="2"/>
      <c r="B160" s="2"/>
      <c r="C160" s="2"/>
      <c r="D160" s="2"/>
      <c r="E160" s="2"/>
      <c r="F160" s="2"/>
      <c r="G160" s="2"/>
      <c r="H160" s="2"/>
      <c r="I160" s="2"/>
      <c r="J160" s="2"/>
      <c r="K160" s="2"/>
      <c r="L160" s="2"/>
      <c r="M160" s="2"/>
      <c r="N160" s="20"/>
      <c r="O160" s="20"/>
      <c r="P160" s="58"/>
      <c r="Q160" s="20"/>
      <c r="R160" s="20"/>
      <c r="S160" s="58"/>
      <c r="T160" s="20"/>
      <c r="U160" s="20"/>
      <c r="V160" s="58"/>
      <c r="W160" s="20"/>
      <c r="X160" s="20"/>
      <c r="Y160" s="58"/>
      <c r="Z160" s="20"/>
      <c r="AA160" s="20"/>
      <c r="AB160" s="58"/>
      <c r="AC160" s="20"/>
      <c r="AD160" s="20"/>
      <c r="AE160" s="58"/>
      <c r="AF160" s="2"/>
      <c r="AG160" s="2"/>
      <c r="AH160" s="2"/>
      <c r="AI160" s="2"/>
      <c r="AJ160" s="2"/>
      <c r="AK160" s="2"/>
      <c r="AL160" s="2"/>
      <c r="AM160" s="2"/>
      <c r="AN160" s="2"/>
      <c r="AO160" s="2"/>
      <c r="AP160" s="2"/>
      <c r="AQ160" s="2"/>
    </row>
    <row r="161" spans="1:43" ht="15.75" customHeight="1">
      <c r="A161" s="2"/>
      <c r="B161" s="2"/>
      <c r="C161" s="2"/>
      <c r="D161" s="2"/>
      <c r="E161" s="2"/>
      <c r="F161" s="2"/>
      <c r="G161" s="2"/>
      <c r="H161" s="2"/>
      <c r="I161" s="2"/>
      <c r="J161" s="2"/>
      <c r="K161" s="2"/>
      <c r="L161" s="2"/>
      <c r="M161" s="2"/>
      <c r="N161" s="20"/>
      <c r="O161" s="20"/>
      <c r="P161" s="58"/>
      <c r="Q161" s="20"/>
      <c r="R161" s="20"/>
      <c r="S161" s="58"/>
      <c r="T161" s="20"/>
      <c r="U161" s="20"/>
      <c r="V161" s="58"/>
      <c r="W161" s="20"/>
      <c r="X161" s="20"/>
      <c r="Y161" s="58"/>
      <c r="Z161" s="20"/>
      <c r="AA161" s="20"/>
      <c r="AB161" s="58"/>
      <c r="AC161" s="20"/>
      <c r="AD161" s="20"/>
      <c r="AE161" s="58"/>
      <c r="AF161" s="2"/>
      <c r="AG161" s="2"/>
      <c r="AH161" s="2"/>
      <c r="AI161" s="2"/>
      <c r="AJ161" s="2"/>
      <c r="AK161" s="2"/>
      <c r="AL161" s="2"/>
      <c r="AM161" s="2"/>
      <c r="AN161" s="2"/>
      <c r="AO161" s="2"/>
      <c r="AP161" s="2"/>
      <c r="AQ161" s="2"/>
    </row>
    <row r="162" spans="1:43" ht="15.75" customHeight="1">
      <c r="A162" s="2"/>
      <c r="B162" s="2"/>
      <c r="C162" s="2"/>
      <c r="D162" s="2"/>
      <c r="E162" s="2"/>
      <c r="F162" s="2"/>
      <c r="G162" s="2"/>
      <c r="H162" s="2"/>
      <c r="I162" s="2"/>
      <c r="J162" s="2"/>
      <c r="K162" s="2"/>
      <c r="L162" s="2"/>
      <c r="M162" s="2"/>
      <c r="N162" s="20"/>
      <c r="O162" s="20"/>
      <c r="P162" s="58"/>
      <c r="Q162" s="20"/>
      <c r="R162" s="20"/>
      <c r="S162" s="58"/>
      <c r="T162" s="20"/>
      <c r="U162" s="20"/>
      <c r="V162" s="58"/>
      <c r="W162" s="20"/>
      <c r="X162" s="20"/>
      <c r="Y162" s="58"/>
      <c r="Z162" s="20"/>
      <c r="AA162" s="20"/>
      <c r="AB162" s="58"/>
      <c r="AC162" s="20"/>
      <c r="AD162" s="20"/>
      <c r="AE162" s="58"/>
      <c r="AF162" s="2"/>
      <c r="AG162" s="2"/>
      <c r="AH162" s="2"/>
      <c r="AI162" s="2"/>
      <c r="AJ162" s="2"/>
      <c r="AK162" s="2"/>
      <c r="AL162" s="2"/>
      <c r="AM162" s="2"/>
      <c r="AN162" s="2"/>
      <c r="AO162" s="2"/>
      <c r="AP162" s="2"/>
      <c r="AQ162" s="2"/>
    </row>
    <row r="163" spans="1:43" ht="15.75" customHeight="1">
      <c r="A163" s="2"/>
      <c r="B163" s="2"/>
      <c r="C163" s="2"/>
      <c r="D163" s="2"/>
      <c r="E163" s="2"/>
      <c r="F163" s="2"/>
      <c r="G163" s="2"/>
      <c r="H163" s="2"/>
      <c r="I163" s="2"/>
      <c r="J163" s="2"/>
      <c r="K163" s="2"/>
      <c r="L163" s="2"/>
      <c r="M163" s="2"/>
      <c r="N163" s="20"/>
      <c r="O163" s="20"/>
      <c r="P163" s="58"/>
      <c r="Q163" s="20"/>
      <c r="R163" s="20"/>
      <c r="S163" s="58"/>
      <c r="T163" s="20"/>
      <c r="U163" s="20"/>
      <c r="V163" s="58"/>
      <c r="W163" s="20"/>
      <c r="X163" s="20"/>
      <c r="Y163" s="58"/>
      <c r="Z163" s="20"/>
      <c r="AA163" s="20"/>
      <c r="AB163" s="58"/>
      <c r="AC163" s="20"/>
      <c r="AD163" s="20"/>
      <c r="AE163" s="58"/>
      <c r="AF163" s="2"/>
      <c r="AG163" s="2"/>
      <c r="AH163" s="2"/>
      <c r="AI163" s="2"/>
      <c r="AJ163" s="2"/>
      <c r="AK163" s="2"/>
      <c r="AL163" s="2"/>
      <c r="AM163" s="2"/>
      <c r="AN163" s="2"/>
      <c r="AO163" s="2"/>
      <c r="AP163" s="2"/>
      <c r="AQ163" s="2"/>
    </row>
    <row r="164" spans="1:43" ht="15.75" customHeight="1">
      <c r="A164" s="2"/>
      <c r="B164" s="2"/>
      <c r="C164" s="2"/>
      <c r="D164" s="2"/>
      <c r="E164" s="2"/>
      <c r="F164" s="2"/>
      <c r="G164" s="2"/>
      <c r="H164" s="2"/>
      <c r="I164" s="2"/>
      <c r="J164" s="2"/>
      <c r="K164" s="2"/>
      <c r="L164" s="2"/>
      <c r="M164" s="2"/>
      <c r="N164" s="20"/>
      <c r="O164" s="20"/>
      <c r="P164" s="58"/>
      <c r="Q164" s="20"/>
      <c r="R164" s="20"/>
      <c r="S164" s="58"/>
      <c r="T164" s="20"/>
      <c r="U164" s="20"/>
      <c r="V164" s="58"/>
      <c r="W164" s="20"/>
      <c r="X164" s="20"/>
      <c r="Y164" s="58"/>
      <c r="Z164" s="20"/>
      <c r="AA164" s="20"/>
      <c r="AB164" s="58"/>
      <c r="AC164" s="20"/>
      <c r="AD164" s="20"/>
      <c r="AE164" s="58"/>
      <c r="AF164" s="2"/>
      <c r="AG164" s="2"/>
      <c r="AH164" s="2"/>
      <c r="AI164" s="2"/>
      <c r="AJ164" s="2"/>
      <c r="AK164" s="2"/>
      <c r="AL164" s="2"/>
      <c r="AM164" s="2"/>
      <c r="AN164" s="2"/>
      <c r="AO164" s="2"/>
      <c r="AP164" s="2"/>
      <c r="AQ164" s="2"/>
    </row>
    <row r="165" spans="1:43" ht="15.75" customHeight="1">
      <c r="A165" s="2"/>
      <c r="B165" s="2"/>
      <c r="C165" s="2"/>
      <c r="D165" s="2"/>
      <c r="E165" s="2"/>
      <c r="F165" s="2"/>
      <c r="G165" s="2"/>
      <c r="H165" s="2"/>
      <c r="I165" s="2"/>
      <c r="J165" s="2"/>
      <c r="K165" s="2"/>
      <c r="L165" s="2"/>
      <c r="M165" s="2"/>
      <c r="N165" s="20"/>
      <c r="O165" s="20"/>
      <c r="P165" s="58"/>
      <c r="Q165" s="20"/>
      <c r="R165" s="20"/>
      <c r="S165" s="58"/>
      <c r="T165" s="20"/>
      <c r="U165" s="20"/>
      <c r="V165" s="58"/>
      <c r="W165" s="20"/>
      <c r="X165" s="20"/>
      <c r="Y165" s="58"/>
      <c r="Z165" s="20"/>
      <c r="AA165" s="20"/>
      <c r="AB165" s="58"/>
      <c r="AC165" s="20"/>
      <c r="AD165" s="20"/>
      <c r="AE165" s="58"/>
      <c r="AF165" s="2"/>
      <c r="AG165" s="2"/>
      <c r="AH165" s="2"/>
      <c r="AI165" s="2"/>
      <c r="AJ165" s="2"/>
      <c r="AK165" s="2"/>
      <c r="AL165" s="2"/>
      <c r="AM165" s="2"/>
      <c r="AN165" s="2"/>
      <c r="AO165" s="2"/>
      <c r="AP165" s="2"/>
      <c r="AQ165" s="2"/>
    </row>
    <row r="166" spans="1:43" ht="15.75" customHeight="1">
      <c r="A166" s="2"/>
      <c r="B166" s="2"/>
      <c r="C166" s="2"/>
      <c r="D166" s="2"/>
      <c r="E166" s="2"/>
      <c r="F166" s="2"/>
      <c r="G166" s="2"/>
      <c r="H166" s="2"/>
      <c r="I166" s="2"/>
      <c r="J166" s="2"/>
      <c r="K166" s="2"/>
      <c r="L166" s="2"/>
      <c r="M166" s="2"/>
      <c r="N166" s="20"/>
      <c r="O166" s="20"/>
      <c r="P166" s="58"/>
      <c r="Q166" s="20"/>
      <c r="R166" s="20"/>
      <c r="S166" s="58"/>
      <c r="T166" s="20"/>
      <c r="U166" s="20"/>
      <c r="V166" s="58"/>
      <c r="W166" s="20"/>
      <c r="X166" s="20"/>
      <c r="Y166" s="58"/>
      <c r="Z166" s="20"/>
      <c r="AA166" s="20"/>
      <c r="AB166" s="58"/>
      <c r="AC166" s="20"/>
      <c r="AD166" s="20"/>
      <c r="AE166" s="58"/>
      <c r="AF166" s="2"/>
      <c r="AG166" s="2"/>
      <c r="AH166" s="2"/>
      <c r="AI166" s="2"/>
      <c r="AJ166" s="2"/>
      <c r="AK166" s="2"/>
      <c r="AL166" s="2"/>
      <c r="AM166" s="2"/>
      <c r="AN166" s="2"/>
      <c r="AO166" s="2"/>
      <c r="AP166" s="2"/>
      <c r="AQ166" s="2"/>
    </row>
    <row r="167" spans="1:43" ht="15.75" customHeight="1">
      <c r="A167" s="2"/>
      <c r="B167" s="2"/>
      <c r="C167" s="2"/>
      <c r="D167" s="2"/>
      <c r="E167" s="2"/>
      <c r="F167" s="2"/>
      <c r="G167" s="2"/>
      <c r="H167" s="2"/>
      <c r="I167" s="2"/>
      <c r="J167" s="2"/>
      <c r="K167" s="2"/>
      <c r="L167" s="2"/>
      <c r="M167" s="2"/>
      <c r="N167" s="20"/>
      <c r="O167" s="20"/>
      <c r="P167" s="58"/>
      <c r="Q167" s="20"/>
      <c r="R167" s="20"/>
      <c r="S167" s="58"/>
      <c r="T167" s="20"/>
      <c r="U167" s="20"/>
      <c r="V167" s="58"/>
      <c r="W167" s="20"/>
      <c r="X167" s="20"/>
      <c r="Y167" s="58"/>
      <c r="Z167" s="20"/>
      <c r="AA167" s="20"/>
      <c r="AB167" s="58"/>
      <c r="AC167" s="20"/>
      <c r="AD167" s="20"/>
      <c r="AE167" s="58"/>
      <c r="AF167" s="2"/>
      <c r="AG167" s="2"/>
      <c r="AH167" s="2"/>
      <c r="AI167" s="2"/>
      <c r="AJ167" s="2"/>
      <c r="AK167" s="2"/>
      <c r="AL167" s="2"/>
      <c r="AM167" s="2"/>
      <c r="AN167" s="2"/>
      <c r="AO167" s="2"/>
      <c r="AP167" s="2"/>
      <c r="AQ167" s="2"/>
    </row>
    <row r="168" spans="1:43" ht="15.75" customHeight="1">
      <c r="A168" s="2"/>
      <c r="B168" s="2"/>
      <c r="C168" s="2"/>
      <c r="D168" s="2"/>
      <c r="E168" s="2"/>
      <c r="F168" s="2"/>
      <c r="G168" s="2"/>
      <c r="H168" s="2"/>
      <c r="I168" s="2"/>
      <c r="J168" s="2"/>
      <c r="K168" s="2"/>
      <c r="L168" s="2"/>
      <c r="M168" s="2"/>
      <c r="N168" s="20"/>
      <c r="O168" s="20"/>
      <c r="P168" s="58"/>
      <c r="Q168" s="20"/>
      <c r="R168" s="20"/>
      <c r="S168" s="58"/>
      <c r="T168" s="20"/>
      <c r="U168" s="20"/>
      <c r="V168" s="58"/>
      <c r="W168" s="20"/>
      <c r="X168" s="20"/>
      <c r="Y168" s="58"/>
      <c r="Z168" s="20"/>
      <c r="AA168" s="20"/>
      <c r="AB168" s="58"/>
      <c r="AC168" s="20"/>
      <c r="AD168" s="20"/>
      <c r="AE168" s="58"/>
      <c r="AF168" s="2"/>
      <c r="AG168" s="2"/>
      <c r="AH168" s="2"/>
      <c r="AI168" s="2"/>
      <c r="AJ168" s="2"/>
      <c r="AK168" s="2"/>
      <c r="AL168" s="2"/>
      <c r="AM168" s="2"/>
      <c r="AN168" s="2"/>
      <c r="AO168" s="2"/>
      <c r="AP168" s="2"/>
      <c r="AQ168" s="2"/>
    </row>
    <row r="169" spans="1:43" ht="15.75" customHeight="1">
      <c r="A169" s="2"/>
      <c r="B169" s="2"/>
      <c r="C169" s="2"/>
      <c r="D169" s="2"/>
      <c r="E169" s="2"/>
      <c r="F169" s="2"/>
      <c r="G169" s="2"/>
      <c r="H169" s="2"/>
      <c r="I169" s="2"/>
      <c r="J169" s="2"/>
      <c r="K169" s="2"/>
      <c r="L169" s="2"/>
      <c r="M169" s="2"/>
      <c r="N169" s="20"/>
      <c r="O169" s="20"/>
      <c r="P169" s="58"/>
      <c r="Q169" s="20"/>
      <c r="R169" s="20"/>
      <c r="S169" s="58"/>
      <c r="T169" s="20"/>
      <c r="U169" s="20"/>
      <c r="V169" s="58"/>
      <c r="W169" s="20"/>
      <c r="X169" s="20"/>
      <c r="Y169" s="58"/>
      <c r="Z169" s="20"/>
      <c r="AA169" s="20"/>
      <c r="AB169" s="58"/>
      <c r="AC169" s="20"/>
      <c r="AD169" s="20"/>
      <c r="AE169" s="58"/>
      <c r="AF169" s="2"/>
      <c r="AG169" s="2"/>
      <c r="AH169" s="2"/>
      <c r="AI169" s="2"/>
      <c r="AJ169" s="2"/>
      <c r="AK169" s="2"/>
      <c r="AL169" s="2"/>
      <c r="AM169" s="2"/>
      <c r="AN169" s="2"/>
      <c r="AO169" s="2"/>
      <c r="AP169" s="2"/>
      <c r="AQ169" s="2"/>
    </row>
    <row r="170" spans="1:43" ht="15.75" customHeight="1">
      <c r="A170" s="2"/>
      <c r="B170" s="2"/>
      <c r="C170" s="2"/>
      <c r="D170" s="2"/>
      <c r="E170" s="2"/>
      <c r="F170" s="2"/>
      <c r="G170" s="2"/>
      <c r="H170" s="2"/>
      <c r="I170" s="2"/>
      <c r="J170" s="2"/>
      <c r="K170" s="2"/>
      <c r="L170" s="2"/>
      <c r="M170" s="2"/>
      <c r="N170" s="20"/>
      <c r="O170" s="20"/>
      <c r="P170" s="58"/>
      <c r="Q170" s="20"/>
      <c r="R170" s="20"/>
      <c r="S170" s="58"/>
      <c r="T170" s="20"/>
      <c r="U170" s="20"/>
      <c r="V170" s="58"/>
      <c r="W170" s="20"/>
      <c r="X170" s="20"/>
      <c r="Y170" s="58"/>
      <c r="Z170" s="20"/>
      <c r="AA170" s="20"/>
      <c r="AB170" s="58"/>
      <c r="AC170" s="20"/>
      <c r="AD170" s="20"/>
      <c r="AE170" s="58"/>
      <c r="AF170" s="2"/>
      <c r="AG170" s="2"/>
      <c r="AH170" s="2"/>
      <c r="AI170" s="2"/>
      <c r="AJ170" s="2"/>
      <c r="AK170" s="2"/>
      <c r="AL170" s="2"/>
      <c r="AM170" s="2"/>
      <c r="AN170" s="2"/>
      <c r="AO170" s="2"/>
      <c r="AP170" s="2"/>
      <c r="AQ170" s="2"/>
    </row>
    <row r="171" spans="1:43" ht="15.75" customHeight="1">
      <c r="A171" s="2"/>
      <c r="B171" s="2"/>
      <c r="C171" s="2"/>
      <c r="D171" s="2"/>
      <c r="E171" s="2"/>
      <c r="F171" s="2"/>
      <c r="G171" s="2"/>
      <c r="H171" s="2"/>
      <c r="I171" s="2"/>
      <c r="J171" s="2"/>
      <c r="K171" s="2"/>
      <c r="L171" s="2"/>
      <c r="M171" s="2"/>
      <c r="N171" s="20"/>
      <c r="O171" s="20"/>
      <c r="P171" s="58"/>
      <c r="Q171" s="20"/>
      <c r="R171" s="20"/>
      <c r="S171" s="58"/>
      <c r="T171" s="20"/>
      <c r="U171" s="20"/>
      <c r="V171" s="58"/>
      <c r="W171" s="20"/>
      <c r="X171" s="20"/>
      <c r="Y171" s="58"/>
      <c r="Z171" s="20"/>
      <c r="AA171" s="20"/>
      <c r="AB171" s="58"/>
      <c r="AC171" s="20"/>
      <c r="AD171" s="20"/>
      <c r="AE171" s="58"/>
      <c r="AF171" s="2"/>
      <c r="AG171" s="2"/>
      <c r="AH171" s="2"/>
      <c r="AI171" s="2"/>
      <c r="AJ171" s="2"/>
      <c r="AK171" s="2"/>
      <c r="AL171" s="2"/>
      <c r="AM171" s="2"/>
      <c r="AN171" s="2"/>
      <c r="AO171" s="2"/>
      <c r="AP171" s="2"/>
      <c r="AQ171" s="2"/>
    </row>
    <row r="172" spans="1:43" ht="15.75" customHeight="1">
      <c r="A172" s="2"/>
      <c r="B172" s="2"/>
      <c r="C172" s="2"/>
      <c r="D172" s="2"/>
      <c r="E172" s="2"/>
      <c r="F172" s="2"/>
      <c r="G172" s="2"/>
      <c r="H172" s="2"/>
      <c r="I172" s="2"/>
      <c r="J172" s="2"/>
      <c r="K172" s="2"/>
      <c r="L172" s="2"/>
      <c r="M172" s="2"/>
      <c r="N172" s="20"/>
      <c r="O172" s="20"/>
      <c r="P172" s="58"/>
      <c r="Q172" s="20"/>
      <c r="R172" s="20"/>
      <c r="S172" s="58"/>
      <c r="T172" s="20"/>
      <c r="U172" s="20"/>
      <c r="V172" s="58"/>
      <c r="W172" s="20"/>
      <c r="X172" s="20"/>
      <c r="Y172" s="58"/>
      <c r="Z172" s="20"/>
      <c r="AA172" s="20"/>
      <c r="AB172" s="58"/>
      <c r="AC172" s="20"/>
      <c r="AD172" s="20"/>
      <c r="AE172" s="58"/>
      <c r="AF172" s="2"/>
      <c r="AG172" s="2"/>
      <c r="AH172" s="2"/>
      <c r="AI172" s="2"/>
      <c r="AJ172" s="2"/>
      <c r="AK172" s="2"/>
      <c r="AL172" s="2"/>
      <c r="AM172" s="2"/>
      <c r="AN172" s="2"/>
      <c r="AO172" s="2"/>
      <c r="AP172" s="2"/>
      <c r="AQ172" s="2"/>
    </row>
    <row r="173" spans="1:43" ht="15.75" customHeight="1">
      <c r="A173" s="2"/>
      <c r="B173" s="2"/>
      <c r="C173" s="2"/>
      <c r="D173" s="2"/>
      <c r="E173" s="2"/>
      <c r="F173" s="2"/>
      <c r="G173" s="2"/>
      <c r="H173" s="2"/>
      <c r="I173" s="2"/>
      <c r="J173" s="2"/>
      <c r="K173" s="2"/>
      <c r="L173" s="2"/>
      <c r="M173" s="2"/>
      <c r="N173" s="20"/>
      <c r="O173" s="20"/>
      <c r="P173" s="58"/>
      <c r="Q173" s="20"/>
      <c r="R173" s="20"/>
      <c r="S173" s="58"/>
      <c r="T173" s="20"/>
      <c r="U173" s="20"/>
      <c r="V173" s="58"/>
      <c r="W173" s="20"/>
      <c r="X173" s="20"/>
      <c r="Y173" s="58"/>
      <c r="Z173" s="20"/>
      <c r="AA173" s="20"/>
      <c r="AB173" s="58"/>
      <c r="AC173" s="20"/>
      <c r="AD173" s="20"/>
      <c r="AE173" s="58"/>
      <c r="AF173" s="2"/>
      <c r="AG173" s="2"/>
      <c r="AH173" s="2"/>
      <c r="AI173" s="2"/>
      <c r="AJ173" s="2"/>
      <c r="AK173" s="2"/>
      <c r="AL173" s="2"/>
      <c r="AM173" s="2"/>
      <c r="AN173" s="2"/>
      <c r="AO173" s="2"/>
      <c r="AP173" s="2"/>
      <c r="AQ173" s="2"/>
    </row>
    <row r="174" spans="1:43" ht="15.75" customHeight="1">
      <c r="A174" s="2"/>
      <c r="B174" s="2"/>
      <c r="C174" s="2"/>
      <c r="D174" s="2"/>
      <c r="E174" s="2"/>
      <c r="F174" s="2"/>
      <c r="G174" s="2"/>
      <c r="H174" s="2"/>
      <c r="I174" s="2"/>
      <c r="J174" s="2"/>
      <c r="K174" s="2"/>
      <c r="L174" s="2"/>
      <c r="M174" s="2"/>
      <c r="N174" s="20"/>
      <c r="O174" s="20"/>
      <c r="P174" s="58"/>
      <c r="Q174" s="20"/>
      <c r="R174" s="20"/>
      <c r="S174" s="58"/>
      <c r="T174" s="20"/>
      <c r="U174" s="20"/>
      <c r="V174" s="58"/>
      <c r="W174" s="20"/>
      <c r="X174" s="20"/>
      <c r="Y174" s="58"/>
      <c r="Z174" s="20"/>
      <c r="AA174" s="20"/>
      <c r="AB174" s="58"/>
      <c r="AC174" s="20"/>
      <c r="AD174" s="20"/>
      <c r="AE174" s="58"/>
      <c r="AF174" s="2"/>
      <c r="AG174" s="2"/>
      <c r="AH174" s="2"/>
      <c r="AI174" s="2"/>
      <c r="AJ174" s="2"/>
      <c r="AK174" s="2"/>
      <c r="AL174" s="2"/>
      <c r="AM174" s="2"/>
      <c r="AN174" s="2"/>
      <c r="AO174" s="2"/>
      <c r="AP174" s="2"/>
      <c r="AQ174" s="2"/>
    </row>
    <row r="175" spans="1:43" ht="15.75" customHeight="1">
      <c r="A175" s="2"/>
      <c r="B175" s="2"/>
      <c r="C175" s="2"/>
      <c r="D175" s="2"/>
      <c r="E175" s="2"/>
      <c r="F175" s="2"/>
      <c r="G175" s="2"/>
      <c r="H175" s="2"/>
      <c r="I175" s="2"/>
      <c r="J175" s="2"/>
      <c r="K175" s="2"/>
      <c r="L175" s="2"/>
      <c r="M175" s="2"/>
      <c r="N175" s="20"/>
      <c r="O175" s="20"/>
      <c r="P175" s="58"/>
      <c r="Q175" s="20"/>
      <c r="R175" s="20"/>
      <c r="S175" s="58"/>
      <c r="T175" s="20"/>
      <c r="U175" s="20"/>
      <c r="V175" s="58"/>
      <c r="W175" s="20"/>
      <c r="X175" s="20"/>
      <c r="Y175" s="58"/>
      <c r="Z175" s="20"/>
      <c r="AA175" s="20"/>
      <c r="AB175" s="58"/>
      <c r="AC175" s="20"/>
      <c r="AD175" s="20"/>
      <c r="AE175" s="58"/>
      <c r="AF175" s="2"/>
      <c r="AG175" s="2"/>
      <c r="AH175" s="2"/>
      <c r="AI175" s="2"/>
      <c r="AJ175" s="2"/>
      <c r="AK175" s="2"/>
      <c r="AL175" s="2"/>
      <c r="AM175" s="2"/>
      <c r="AN175" s="2"/>
      <c r="AO175" s="2"/>
      <c r="AP175" s="2"/>
      <c r="AQ175" s="2"/>
    </row>
    <row r="176" spans="1:43" ht="15.75" customHeight="1">
      <c r="A176" s="2"/>
      <c r="B176" s="2"/>
      <c r="C176" s="2"/>
      <c r="D176" s="2"/>
      <c r="E176" s="2"/>
      <c r="F176" s="2"/>
      <c r="G176" s="2"/>
      <c r="H176" s="2"/>
      <c r="I176" s="2"/>
      <c r="J176" s="2"/>
      <c r="K176" s="2"/>
      <c r="L176" s="2"/>
      <c r="M176" s="2"/>
      <c r="N176" s="20"/>
      <c r="O176" s="20"/>
      <c r="P176" s="58"/>
      <c r="Q176" s="20"/>
      <c r="R176" s="20"/>
      <c r="S176" s="58"/>
      <c r="T176" s="20"/>
      <c r="U176" s="20"/>
      <c r="V176" s="58"/>
      <c r="W176" s="20"/>
      <c r="X176" s="20"/>
      <c r="Y176" s="58"/>
      <c r="Z176" s="20"/>
      <c r="AA176" s="20"/>
      <c r="AB176" s="58"/>
      <c r="AC176" s="20"/>
      <c r="AD176" s="20"/>
      <c r="AE176" s="58"/>
      <c r="AF176" s="2"/>
      <c r="AG176" s="2"/>
      <c r="AH176" s="2"/>
      <c r="AI176" s="2"/>
      <c r="AJ176" s="2"/>
      <c r="AK176" s="2"/>
      <c r="AL176" s="2"/>
      <c r="AM176" s="2"/>
      <c r="AN176" s="2"/>
      <c r="AO176" s="2"/>
      <c r="AP176" s="2"/>
      <c r="AQ176" s="2"/>
    </row>
    <row r="177" spans="1:43" ht="15.75" customHeight="1">
      <c r="A177" s="2"/>
      <c r="B177" s="2"/>
      <c r="C177" s="2"/>
      <c r="D177" s="2"/>
      <c r="E177" s="2"/>
      <c r="F177" s="2"/>
      <c r="G177" s="2"/>
      <c r="H177" s="2"/>
      <c r="I177" s="2"/>
      <c r="J177" s="2"/>
      <c r="K177" s="2"/>
      <c r="L177" s="2"/>
      <c r="M177" s="2"/>
      <c r="N177" s="20"/>
      <c r="O177" s="20"/>
      <c r="P177" s="58"/>
      <c r="Q177" s="20"/>
      <c r="R177" s="20"/>
      <c r="S177" s="58"/>
      <c r="T177" s="20"/>
      <c r="U177" s="20"/>
      <c r="V177" s="58"/>
      <c r="W177" s="20"/>
      <c r="X177" s="20"/>
      <c r="Y177" s="58"/>
      <c r="Z177" s="20"/>
      <c r="AA177" s="20"/>
      <c r="AB177" s="58"/>
      <c r="AC177" s="20"/>
      <c r="AD177" s="20"/>
      <c r="AE177" s="58"/>
      <c r="AF177" s="2"/>
      <c r="AG177" s="2"/>
      <c r="AH177" s="2"/>
      <c r="AI177" s="2"/>
      <c r="AJ177" s="2"/>
      <c r="AK177" s="2"/>
      <c r="AL177" s="2"/>
      <c r="AM177" s="2"/>
      <c r="AN177" s="2"/>
      <c r="AO177" s="2"/>
      <c r="AP177" s="2"/>
      <c r="AQ177" s="2"/>
    </row>
    <row r="178" spans="1:43" ht="15.75" customHeight="1">
      <c r="A178" s="2"/>
      <c r="B178" s="2"/>
      <c r="C178" s="2"/>
      <c r="D178" s="2"/>
      <c r="E178" s="2"/>
      <c r="F178" s="2"/>
      <c r="G178" s="2"/>
      <c r="H178" s="2"/>
      <c r="I178" s="2"/>
      <c r="J178" s="2"/>
      <c r="K178" s="2"/>
      <c r="L178" s="2"/>
      <c r="M178" s="2"/>
      <c r="N178" s="20"/>
      <c r="O178" s="20"/>
      <c r="P178" s="58"/>
      <c r="Q178" s="20"/>
      <c r="R178" s="20"/>
      <c r="S178" s="58"/>
      <c r="T178" s="20"/>
      <c r="U178" s="20"/>
      <c r="V178" s="58"/>
      <c r="W178" s="20"/>
      <c r="X178" s="20"/>
      <c r="Y178" s="58"/>
      <c r="Z178" s="20"/>
      <c r="AA178" s="20"/>
      <c r="AB178" s="58"/>
      <c r="AC178" s="20"/>
      <c r="AD178" s="20"/>
      <c r="AE178" s="58"/>
      <c r="AF178" s="2"/>
      <c r="AG178" s="2"/>
      <c r="AH178" s="2"/>
      <c r="AI178" s="2"/>
      <c r="AJ178" s="2"/>
      <c r="AK178" s="2"/>
      <c r="AL178" s="2"/>
      <c r="AM178" s="2"/>
      <c r="AN178" s="2"/>
      <c r="AO178" s="2"/>
      <c r="AP178" s="2"/>
      <c r="AQ178" s="2"/>
    </row>
    <row r="179" spans="1:43" ht="15.75" customHeight="1">
      <c r="A179" s="2"/>
      <c r="B179" s="2"/>
      <c r="C179" s="2"/>
      <c r="D179" s="2"/>
      <c r="E179" s="2"/>
      <c r="F179" s="2"/>
      <c r="G179" s="2"/>
      <c r="H179" s="2"/>
      <c r="I179" s="2"/>
      <c r="J179" s="2"/>
      <c r="K179" s="2"/>
      <c r="L179" s="2"/>
      <c r="M179" s="2"/>
      <c r="N179" s="20"/>
      <c r="O179" s="20"/>
      <c r="P179" s="58"/>
      <c r="Q179" s="20"/>
      <c r="R179" s="20"/>
      <c r="S179" s="58"/>
      <c r="T179" s="20"/>
      <c r="U179" s="20"/>
      <c r="V179" s="58"/>
      <c r="W179" s="20"/>
      <c r="X179" s="20"/>
      <c r="Y179" s="58"/>
      <c r="Z179" s="20"/>
      <c r="AA179" s="20"/>
      <c r="AB179" s="58"/>
      <c r="AC179" s="20"/>
      <c r="AD179" s="20"/>
      <c r="AE179" s="58"/>
      <c r="AF179" s="2"/>
      <c r="AG179" s="2"/>
      <c r="AH179" s="2"/>
      <c r="AI179" s="2"/>
      <c r="AJ179" s="2"/>
      <c r="AK179" s="2"/>
      <c r="AL179" s="2"/>
      <c r="AM179" s="2"/>
      <c r="AN179" s="2"/>
      <c r="AO179" s="2"/>
      <c r="AP179" s="2"/>
      <c r="AQ179" s="2"/>
    </row>
    <row r="180" spans="1:43" ht="15.75" customHeight="1">
      <c r="A180" s="2"/>
      <c r="B180" s="2"/>
      <c r="C180" s="2"/>
      <c r="D180" s="2"/>
      <c r="E180" s="2"/>
      <c r="F180" s="2"/>
      <c r="G180" s="2"/>
      <c r="H180" s="2"/>
      <c r="I180" s="2"/>
      <c r="J180" s="2"/>
      <c r="K180" s="2"/>
      <c r="L180" s="2"/>
      <c r="M180" s="2"/>
      <c r="N180" s="20"/>
      <c r="O180" s="20"/>
      <c r="P180" s="58"/>
      <c r="Q180" s="20"/>
      <c r="R180" s="20"/>
      <c r="S180" s="58"/>
      <c r="T180" s="20"/>
      <c r="U180" s="20"/>
      <c r="V180" s="58"/>
      <c r="W180" s="20"/>
      <c r="X180" s="20"/>
      <c r="Y180" s="58"/>
      <c r="Z180" s="20"/>
      <c r="AA180" s="20"/>
      <c r="AB180" s="58"/>
      <c r="AC180" s="20"/>
      <c r="AD180" s="20"/>
      <c r="AE180" s="58"/>
      <c r="AF180" s="2"/>
      <c r="AG180" s="2"/>
      <c r="AH180" s="2"/>
      <c r="AI180" s="2"/>
      <c r="AJ180" s="2"/>
      <c r="AK180" s="2"/>
      <c r="AL180" s="2"/>
      <c r="AM180" s="2"/>
      <c r="AN180" s="2"/>
      <c r="AO180" s="2"/>
      <c r="AP180" s="2"/>
      <c r="AQ180" s="2"/>
    </row>
    <row r="181" spans="1:43" ht="15.75" customHeight="1">
      <c r="A181" s="2"/>
      <c r="B181" s="2"/>
      <c r="C181" s="2"/>
      <c r="D181" s="2"/>
      <c r="E181" s="2"/>
      <c r="F181" s="2"/>
      <c r="G181" s="2"/>
      <c r="H181" s="2"/>
      <c r="I181" s="2"/>
      <c r="J181" s="2"/>
      <c r="K181" s="2"/>
      <c r="L181" s="2"/>
      <c r="M181" s="2"/>
      <c r="N181" s="20"/>
      <c r="O181" s="20"/>
      <c r="P181" s="58"/>
      <c r="Q181" s="20"/>
      <c r="R181" s="20"/>
      <c r="S181" s="58"/>
      <c r="T181" s="20"/>
      <c r="U181" s="20"/>
      <c r="V181" s="58"/>
      <c r="W181" s="20"/>
      <c r="X181" s="20"/>
      <c r="Y181" s="58"/>
      <c r="Z181" s="20"/>
      <c r="AA181" s="20"/>
      <c r="AB181" s="58"/>
      <c r="AC181" s="20"/>
      <c r="AD181" s="20"/>
      <c r="AE181" s="58"/>
      <c r="AF181" s="2"/>
      <c r="AG181" s="2"/>
      <c r="AH181" s="2"/>
      <c r="AI181" s="2"/>
      <c r="AJ181" s="2"/>
      <c r="AK181" s="2"/>
      <c r="AL181" s="2"/>
      <c r="AM181" s="2"/>
      <c r="AN181" s="2"/>
      <c r="AO181" s="2"/>
      <c r="AP181" s="2"/>
      <c r="AQ181" s="2"/>
    </row>
    <row r="182" spans="1:43" ht="15.75" customHeight="1">
      <c r="A182" s="2"/>
      <c r="B182" s="2"/>
      <c r="C182" s="2"/>
      <c r="D182" s="2"/>
      <c r="E182" s="2"/>
      <c r="F182" s="2"/>
      <c r="G182" s="2"/>
      <c r="H182" s="2"/>
      <c r="I182" s="2"/>
      <c r="J182" s="2"/>
      <c r="K182" s="2"/>
      <c r="L182" s="2"/>
      <c r="M182" s="2"/>
      <c r="N182" s="20"/>
      <c r="O182" s="20"/>
      <c r="P182" s="58"/>
      <c r="Q182" s="20"/>
      <c r="R182" s="20"/>
      <c r="S182" s="58"/>
      <c r="T182" s="20"/>
      <c r="U182" s="20"/>
      <c r="V182" s="58"/>
      <c r="W182" s="20"/>
      <c r="X182" s="20"/>
      <c r="Y182" s="58"/>
      <c r="Z182" s="20"/>
      <c r="AA182" s="20"/>
      <c r="AB182" s="58"/>
      <c r="AC182" s="20"/>
      <c r="AD182" s="20"/>
      <c r="AE182" s="58"/>
      <c r="AF182" s="2"/>
      <c r="AG182" s="2"/>
      <c r="AH182" s="2"/>
      <c r="AI182" s="2"/>
      <c r="AJ182" s="2"/>
      <c r="AK182" s="2"/>
      <c r="AL182" s="2"/>
      <c r="AM182" s="2"/>
      <c r="AN182" s="2"/>
      <c r="AO182" s="2"/>
      <c r="AP182" s="2"/>
      <c r="AQ182" s="2"/>
    </row>
    <row r="183" spans="1:43" ht="15.75" customHeight="1">
      <c r="A183" s="2"/>
      <c r="B183" s="2"/>
      <c r="C183" s="2"/>
      <c r="D183" s="2"/>
      <c r="E183" s="2"/>
      <c r="F183" s="2"/>
      <c r="G183" s="2"/>
      <c r="H183" s="2"/>
      <c r="I183" s="2"/>
      <c r="J183" s="2"/>
      <c r="K183" s="2"/>
      <c r="L183" s="2"/>
      <c r="M183" s="2"/>
      <c r="N183" s="20"/>
      <c r="O183" s="20"/>
      <c r="P183" s="58"/>
      <c r="Q183" s="20"/>
      <c r="R183" s="20"/>
      <c r="S183" s="58"/>
      <c r="T183" s="20"/>
      <c r="U183" s="20"/>
      <c r="V183" s="58"/>
      <c r="W183" s="20"/>
      <c r="X183" s="20"/>
      <c r="Y183" s="58"/>
      <c r="Z183" s="20"/>
      <c r="AA183" s="20"/>
      <c r="AB183" s="58"/>
      <c r="AC183" s="20"/>
      <c r="AD183" s="20"/>
      <c r="AE183" s="58"/>
      <c r="AF183" s="2"/>
      <c r="AG183" s="2"/>
      <c r="AH183" s="2"/>
      <c r="AI183" s="2"/>
      <c r="AJ183" s="2"/>
      <c r="AK183" s="2"/>
      <c r="AL183" s="2"/>
      <c r="AM183" s="2"/>
      <c r="AN183" s="2"/>
      <c r="AO183" s="2"/>
      <c r="AP183" s="2"/>
      <c r="AQ183" s="2"/>
    </row>
    <row r="184" spans="1:43" ht="15.75" customHeight="1">
      <c r="A184" s="2"/>
      <c r="B184" s="2"/>
      <c r="C184" s="2"/>
      <c r="D184" s="2"/>
      <c r="E184" s="2"/>
      <c r="F184" s="2"/>
      <c r="G184" s="2"/>
      <c r="H184" s="2"/>
      <c r="I184" s="2"/>
      <c r="J184" s="2"/>
      <c r="K184" s="2"/>
      <c r="L184" s="2"/>
      <c r="M184" s="2"/>
      <c r="N184" s="20"/>
      <c r="O184" s="20"/>
      <c r="P184" s="58"/>
      <c r="Q184" s="20"/>
      <c r="R184" s="20"/>
      <c r="S184" s="58"/>
      <c r="T184" s="20"/>
      <c r="U184" s="20"/>
      <c r="V184" s="58"/>
      <c r="W184" s="20"/>
      <c r="X184" s="20"/>
      <c r="Y184" s="58"/>
      <c r="Z184" s="20"/>
      <c r="AA184" s="20"/>
      <c r="AB184" s="58"/>
      <c r="AC184" s="20"/>
      <c r="AD184" s="20"/>
      <c r="AE184" s="58"/>
      <c r="AF184" s="2"/>
      <c r="AG184" s="2"/>
      <c r="AH184" s="2"/>
      <c r="AI184" s="2"/>
      <c r="AJ184" s="2"/>
      <c r="AK184" s="2"/>
      <c r="AL184" s="2"/>
      <c r="AM184" s="2"/>
      <c r="AN184" s="2"/>
      <c r="AO184" s="2"/>
      <c r="AP184" s="2"/>
      <c r="AQ184" s="2"/>
    </row>
    <row r="185" spans="1:43" ht="15.75" customHeight="1">
      <c r="A185" s="2"/>
      <c r="B185" s="2"/>
      <c r="C185" s="2"/>
      <c r="D185" s="2"/>
      <c r="E185" s="2"/>
      <c r="F185" s="2"/>
      <c r="G185" s="2"/>
      <c r="H185" s="2"/>
      <c r="I185" s="2"/>
      <c r="J185" s="2"/>
      <c r="K185" s="2"/>
      <c r="L185" s="2"/>
      <c r="M185" s="2"/>
      <c r="N185" s="20"/>
      <c r="O185" s="20"/>
      <c r="P185" s="58"/>
      <c r="Q185" s="20"/>
      <c r="R185" s="20"/>
      <c r="S185" s="58"/>
      <c r="T185" s="20"/>
      <c r="U185" s="20"/>
      <c r="V185" s="58"/>
      <c r="W185" s="20"/>
      <c r="X185" s="20"/>
      <c r="Y185" s="58"/>
      <c r="Z185" s="20"/>
      <c r="AA185" s="20"/>
      <c r="AB185" s="58"/>
      <c r="AC185" s="20"/>
      <c r="AD185" s="20"/>
      <c r="AE185" s="58"/>
      <c r="AF185" s="2"/>
      <c r="AG185" s="2"/>
      <c r="AH185" s="2"/>
      <c r="AI185" s="2"/>
      <c r="AJ185" s="2"/>
      <c r="AK185" s="2"/>
      <c r="AL185" s="2"/>
      <c r="AM185" s="2"/>
      <c r="AN185" s="2"/>
      <c r="AO185" s="2"/>
      <c r="AP185" s="2"/>
      <c r="AQ185" s="2"/>
    </row>
    <row r="186" spans="1:43" ht="15.75" customHeight="1">
      <c r="A186" s="2"/>
      <c r="B186" s="2"/>
      <c r="C186" s="2"/>
      <c r="D186" s="2"/>
      <c r="E186" s="2"/>
      <c r="F186" s="2"/>
      <c r="G186" s="2"/>
      <c r="H186" s="2"/>
      <c r="I186" s="2"/>
      <c r="J186" s="2"/>
      <c r="K186" s="2"/>
      <c r="L186" s="2"/>
      <c r="M186" s="2"/>
      <c r="N186" s="20"/>
      <c r="O186" s="20"/>
      <c r="P186" s="58"/>
      <c r="Q186" s="20"/>
      <c r="R186" s="20"/>
      <c r="S186" s="58"/>
      <c r="T186" s="20"/>
      <c r="U186" s="20"/>
      <c r="V186" s="58"/>
      <c r="W186" s="20"/>
      <c r="X186" s="20"/>
      <c r="Y186" s="58"/>
      <c r="Z186" s="20"/>
      <c r="AA186" s="20"/>
      <c r="AB186" s="58"/>
      <c r="AC186" s="20"/>
      <c r="AD186" s="20"/>
      <c r="AE186" s="58"/>
      <c r="AF186" s="2"/>
      <c r="AG186" s="2"/>
      <c r="AH186" s="2"/>
      <c r="AI186" s="2"/>
      <c r="AJ186" s="2"/>
      <c r="AK186" s="2"/>
      <c r="AL186" s="2"/>
      <c r="AM186" s="2"/>
      <c r="AN186" s="2"/>
      <c r="AO186" s="2"/>
      <c r="AP186" s="2"/>
      <c r="AQ186" s="2"/>
    </row>
    <row r="187" spans="1:43" ht="15.75" customHeight="1">
      <c r="A187" s="2"/>
      <c r="B187" s="2"/>
      <c r="C187" s="2"/>
      <c r="D187" s="2"/>
      <c r="E187" s="2"/>
      <c r="F187" s="2"/>
      <c r="G187" s="2"/>
      <c r="H187" s="2"/>
      <c r="I187" s="2"/>
      <c r="J187" s="2"/>
      <c r="K187" s="2"/>
      <c r="L187" s="2"/>
      <c r="M187" s="2"/>
      <c r="N187" s="20"/>
      <c r="O187" s="20"/>
      <c r="P187" s="58"/>
      <c r="Q187" s="20"/>
      <c r="R187" s="20"/>
      <c r="S187" s="58"/>
      <c r="T187" s="20"/>
      <c r="U187" s="20"/>
      <c r="V187" s="58"/>
      <c r="W187" s="20"/>
      <c r="X187" s="20"/>
      <c r="Y187" s="58"/>
      <c r="Z187" s="20"/>
      <c r="AA187" s="20"/>
      <c r="AB187" s="58"/>
      <c r="AC187" s="20"/>
      <c r="AD187" s="20"/>
      <c r="AE187" s="58"/>
      <c r="AF187" s="2"/>
      <c r="AG187" s="2"/>
      <c r="AH187" s="2"/>
      <c r="AI187" s="2"/>
      <c r="AJ187" s="2"/>
      <c r="AK187" s="2"/>
      <c r="AL187" s="2"/>
      <c r="AM187" s="2"/>
      <c r="AN187" s="2"/>
      <c r="AO187" s="2"/>
      <c r="AP187" s="2"/>
      <c r="AQ187" s="2"/>
    </row>
    <row r="188" spans="1:43" ht="15.75" customHeight="1">
      <c r="A188" s="2"/>
      <c r="B188" s="2"/>
      <c r="C188" s="2"/>
      <c r="D188" s="2"/>
      <c r="E188" s="2"/>
      <c r="F188" s="2"/>
      <c r="G188" s="2"/>
      <c r="H188" s="2"/>
      <c r="I188" s="2"/>
      <c r="J188" s="2"/>
      <c r="K188" s="2"/>
      <c r="L188" s="2"/>
      <c r="M188" s="2"/>
      <c r="N188" s="20"/>
      <c r="O188" s="20"/>
      <c r="P188" s="58"/>
      <c r="Q188" s="20"/>
      <c r="R188" s="20"/>
      <c r="S188" s="58"/>
      <c r="T188" s="20"/>
      <c r="U188" s="20"/>
      <c r="V188" s="58"/>
      <c r="W188" s="20"/>
      <c r="X188" s="20"/>
      <c r="Y188" s="58"/>
      <c r="Z188" s="20"/>
      <c r="AA188" s="20"/>
      <c r="AB188" s="58"/>
      <c r="AC188" s="20"/>
      <c r="AD188" s="20"/>
      <c r="AE188" s="58"/>
      <c r="AF188" s="2"/>
      <c r="AG188" s="2"/>
      <c r="AH188" s="2"/>
      <c r="AI188" s="2"/>
      <c r="AJ188" s="2"/>
      <c r="AK188" s="2"/>
      <c r="AL188" s="2"/>
      <c r="AM188" s="2"/>
      <c r="AN188" s="2"/>
      <c r="AO188" s="2"/>
      <c r="AP188" s="2"/>
      <c r="AQ188" s="2"/>
    </row>
    <row r="189" spans="1:43" ht="15.75" customHeight="1">
      <c r="A189" s="2"/>
      <c r="B189" s="2"/>
      <c r="C189" s="2"/>
      <c r="D189" s="2"/>
      <c r="E189" s="2"/>
      <c r="F189" s="2"/>
      <c r="G189" s="2"/>
      <c r="H189" s="2"/>
      <c r="I189" s="2"/>
      <c r="J189" s="2"/>
      <c r="K189" s="2"/>
      <c r="L189" s="2"/>
      <c r="M189" s="2"/>
      <c r="N189" s="20"/>
      <c r="O189" s="20"/>
      <c r="P189" s="58"/>
      <c r="Q189" s="20"/>
      <c r="R189" s="20"/>
      <c r="S189" s="58"/>
      <c r="T189" s="20"/>
      <c r="U189" s="20"/>
      <c r="V189" s="58"/>
      <c r="W189" s="20"/>
      <c r="X189" s="20"/>
      <c r="Y189" s="58"/>
      <c r="Z189" s="20"/>
      <c r="AA189" s="20"/>
      <c r="AB189" s="58"/>
      <c r="AC189" s="20"/>
      <c r="AD189" s="20"/>
      <c r="AE189" s="58"/>
      <c r="AF189" s="2"/>
      <c r="AG189" s="2"/>
      <c r="AH189" s="2"/>
      <c r="AI189" s="2"/>
      <c r="AJ189" s="2"/>
      <c r="AK189" s="2"/>
      <c r="AL189" s="2"/>
      <c r="AM189" s="2"/>
      <c r="AN189" s="2"/>
      <c r="AO189" s="2"/>
      <c r="AP189" s="2"/>
      <c r="AQ189" s="2"/>
    </row>
    <row r="190" spans="1:43" ht="15.75" customHeight="1">
      <c r="A190" s="2"/>
      <c r="B190" s="2"/>
      <c r="C190" s="2"/>
      <c r="D190" s="2"/>
      <c r="E190" s="2"/>
      <c r="F190" s="2"/>
      <c r="G190" s="2"/>
      <c r="H190" s="2"/>
      <c r="I190" s="2"/>
      <c r="J190" s="2"/>
      <c r="K190" s="2"/>
      <c r="L190" s="2"/>
      <c r="M190" s="2"/>
      <c r="N190" s="20"/>
      <c r="O190" s="20"/>
      <c r="P190" s="58"/>
      <c r="Q190" s="20"/>
      <c r="R190" s="20"/>
      <c r="S190" s="58"/>
      <c r="T190" s="20"/>
      <c r="U190" s="20"/>
      <c r="V190" s="58"/>
      <c r="W190" s="20"/>
      <c r="X190" s="20"/>
      <c r="Y190" s="58"/>
      <c r="Z190" s="20"/>
      <c r="AA190" s="20"/>
      <c r="AB190" s="58"/>
      <c r="AC190" s="20"/>
      <c r="AD190" s="20"/>
      <c r="AE190" s="58"/>
      <c r="AF190" s="2"/>
      <c r="AG190" s="2"/>
      <c r="AH190" s="2"/>
      <c r="AI190" s="2"/>
      <c r="AJ190" s="2"/>
      <c r="AK190" s="2"/>
      <c r="AL190" s="2"/>
      <c r="AM190" s="2"/>
      <c r="AN190" s="2"/>
      <c r="AO190" s="2"/>
      <c r="AP190" s="2"/>
      <c r="AQ190" s="2"/>
    </row>
    <row r="191" spans="1:43" ht="15.75" customHeight="1">
      <c r="A191" s="2"/>
      <c r="B191" s="2"/>
      <c r="C191" s="2"/>
      <c r="D191" s="2"/>
      <c r="E191" s="2"/>
      <c r="F191" s="2"/>
      <c r="G191" s="2"/>
      <c r="H191" s="2"/>
      <c r="I191" s="2"/>
      <c r="J191" s="2"/>
      <c r="K191" s="2"/>
      <c r="L191" s="2"/>
      <c r="M191" s="2"/>
      <c r="N191" s="20"/>
      <c r="O191" s="20"/>
      <c r="P191" s="58"/>
      <c r="Q191" s="20"/>
      <c r="R191" s="20"/>
      <c r="S191" s="58"/>
      <c r="T191" s="20"/>
      <c r="U191" s="20"/>
      <c r="V191" s="58"/>
      <c r="W191" s="20"/>
      <c r="X191" s="20"/>
      <c r="Y191" s="58"/>
      <c r="Z191" s="20"/>
      <c r="AA191" s="20"/>
      <c r="AB191" s="58"/>
      <c r="AC191" s="20"/>
      <c r="AD191" s="20"/>
      <c r="AE191" s="58"/>
      <c r="AF191" s="2"/>
      <c r="AG191" s="2"/>
      <c r="AH191" s="2"/>
      <c r="AI191" s="2"/>
      <c r="AJ191" s="2"/>
      <c r="AK191" s="2"/>
      <c r="AL191" s="2"/>
      <c r="AM191" s="2"/>
      <c r="AN191" s="2"/>
      <c r="AO191" s="2"/>
      <c r="AP191" s="2"/>
      <c r="AQ191" s="2"/>
    </row>
    <row r="192" spans="1:43" ht="15.75" customHeight="1">
      <c r="A192" s="2"/>
      <c r="B192" s="2"/>
      <c r="C192" s="2"/>
      <c r="D192" s="2"/>
      <c r="E192" s="2"/>
      <c r="F192" s="2"/>
      <c r="G192" s="2"/>
      <c r="H192" s="2"/>
      <c r="I192" s="2"/>
      <c r="J192" s="2"/>
      <c r="K192" s="2"/>
      <c r="L192" s="2"/>
      <c r="M192" s="2"/>
      <c r="N192" s="20"/>
      <c r="O192" s="20"/>
      <c r="P192" s="58"/>
      <c r="Q192" s="20"/>
      <c r="R192" s="20"/>
      <c r="S192" s="58"/>
      <c r="T192" s="20"/>
      <c r="U192" s="20"/>
      <c r="V192" s="58"/>
      <c r="W192" s="20"/>
      <c r="X192" s="20"/>
      <c r="Y192" s="58"/>
      <c r="Z192" s="20"/>
      <c r="AA192" s="20"/>
      <c r="AB192" s="58"/>
      <c r="AC192" s="20"/>
      <c r="AD192" s="20"/>
      <c r="AE192" s="58"/>
      <c r="AF192" s="2"/>
      <c r="AG192" s="2"/>
      <c r="AH192" s="2"/>
      <c r="AI192" s="2"/>
      <c r="AJ192" s="2"/>
      <c r="AK192" s="2"/>
      <c r="AL192" s="2"/>
      <c r="AM192" s="2"/>
      <c r="AN192" s="2"/>
      <c r="AO192" s="2"/>
      <c r="AP192" s="2"/>
      <c r="AQ192" s="2"/>
    </row>
    <row r="193" spans="1:43" ht="15.75" customHeight="1">
      <c r="A193" s="2"/>
      <c r="B193" s="2"/>
      <c r="C193" s="2"/>
      <c r="D193" s="2"/>
      <c r="E193" s="2"/>
      <c r="F193" s="2"/>
      <c r="G193" s="2"/>
      <c r="H193" s="2"/>
      <c r="I193" s="2"/>
      <c r="J193" s="2"/>
      <c r="K193" s="2"/>
      <c r="L193" s="2"/>
      <c r="M193" s="2"/>
      <c r="N193" s="20"/>
      <c r="O193" s="20"/>
      <c r="P193" s="58"/>
      <c r="Q193" s="20"/>
      <c r="R193" s="20"/>
      <c r="S193" s="58"/>
      <c r="T193" s="20"/>
      <c r="U193" s="20"/>
      <c r="V193" s="58"/>
      <c r="W193" s="20"/>
      <c r="X193" s="20"/>
      <c r="Y193" s="58"/>
      <c r="Z193" s="20"/>
      <c r="AA193" s="20"/>
      <c r="AB193" s="58"/>
      <c r="AC193" s="20"/>
      <c r="AD193" s="20"/>
      <c r="AE193" s="58"/>
      <c r="AF193" s="2"/>
      <c r="AG193" s="2"/>
      <c r="AH193" s="2"/>
      <c r="AI193" s="2"/>
      <c r="AJ193" s="2"/>
      <c r="AK193" s="2"/>
      <c r="AL193" s="2"/>
      <c r="AM193" s="2"/>
      <c r="AN193" s="2"/>
      <c r="AO193" s="2"/>
      <c r="AP193" s="2"/>
      <c r="AQ193" s="2"/>
    </row>
    <row r="194" spans="1:43" ht="15.75" customHeight="1">
      <c r="A194" s="2"/>
      <c r="B194" s="2"/>
      <c r="C194" s="2"/>
      <c r="D194" s="2"/>
      <c r="E194" s="2"/>
      <c r="F194" s="2"/>
      <c r="G194" s="2"/>
      <c r="H194" s="2"/>
      <c r="I194" s="2"/>
      <c r="J194" s="2"/>
      <c r="K194" s="2"/>
      <c r="L194" s="2"/>
      <c r="M194" s="2"/>
      <c r="N194" s="20"/>
      <c r="O194" s="20"/>
      <c r="P194" s="58"/>
      <c r="Q194" s="20"/>
      <c r="R194" s="20"/>
      <c r="S194" s="58"/>
      <c r="T194" s="20"/>
      <c r="U194" s="20"/>
      <c r="V194" s="58"/>
      <c r="W194" s="20"/>
      <c r="X194" s="20"/>
      <c r="Y194" s="58"/>
      <c r="Z194" s="20"/>
      <c r="AA194" s="20"/>
      <c r="AB194" s="58"/>
      <c r="AC194" s="20"/>
      <c r="AD194" s="20"/>
      <c r="AE194" s="58"/>
      <c r="AF194" s="2"/>
      <c r="AG194" s="2"/>
      <c r="AH194" s="2"/>
      <c r="AI194" s="2"/>
      <c r="AJ194" s="2"/>
      <c r="AK194" s="2"/>
      <c r="AL194" s="2"/>
      <c r="AM194" s="2"/>
      <c r="AN194" s="2"/>
      <c r="AO194" s="2"/>
      <c r="AP194" s="2"/>
      <c r="AQ194" s="2"/>
    </row>
    <row r="195" spans="1:43" ht="15.75" customHeight="1">
      <c r="A195" s="2"/>
      <c r="B195" s="2"/>
      <c r="C195" s="2"/>
      <c r="D195" s="2"/>
      <c r="E195" s="2"/>
      <c r="F195" s="2"/>
      <c r="G195" s="2"/>
      <c r="H195" s="2"/>
      <c r="I195" s="2"/>
      <c r="J195" s="2"/>
      <c r="K195" s="2"/>
      <c r="L195" s="2"/>
      <c r="M195" s="2"/>
      <c r="N195" s="20"/>
      <c r="O195" s="20"/>
      <c r="P195" s="58"/>
      <c r="Q195" s="20"/>
      <c r="R195" s="20"/>
      <c r="S195" s="58"/>
      <c r="T195" s="20"/>
      <c r="U195" s="20"/>
      <c r="V195" s="58"/>
      <c r="W195" s="20"/>
      <c r="X195" s="20"/>
      <c r="Y195" s="58"/>
      <c r="Z195" s="20"/>
      <c r="AA195" s="20"/>
      <c r="AB195" s="58"/>
      <c r="AC195" s="20"/>
      <c r="AD195" s="20"/>
      <c r="AE195" s="58"/>
      <c r="AF195" s="2"/>
      <c r="AG195" s="2"/>
      <c r="AH195" s="2"/>
      <c r="AI195" s="2"/>
      <c r="AJ195" s="2"/>
      <c r="AK195" s="2"/>
      <c r="AL195" s="2"/>
      <c r="AM195" s="2"/>
      <c r="AN195" s="2"/>
      <c r="AO195" s="2"/>
      <c r="AP195" s="2"/>
      <c r="AQ195" s="2"/>
    </row>
    <row r="196" spans="1:43" ht="15.75" customHeight="1">
      <c r="A196" s="2"/>
      <c r="B196" s="2"/>
      <c r="C196" s="2"/>
      <c r="D196" s="2"/>
      <c r="E196" s="2"/>
      <c r="F196" s="2"/>
      <c r="G196" s="2"/>
      <c r="H196" s="2"/>
      <c r="I196" s="2"/>
      <c r="J196" s="2"/>
      <c r="K196" s="2"/>
      <c r="L196" s="2"/>
      <c r="M196" s="2"/>
      <c r="N196" s="20"/>
      <c r="O196" s="20"/>
      <c r="P196" s="58"/>
      <c r="Q196" s="20"/>
      <c r="R196" s="20"/>
      <c r="S196" s="58"/>
      <c r="T196" s="20"/>
      <c r="U196" s="20"/>
      <c r="V196" s="58"/>
      <c r="W196" s="20"/>
      <c r="X196" s="20"/>
      <c r="Y196" s="58"/>
      <c r="Z196" s="20"/>
      <c r="AA196" s="20"/>
      <c r="AB196" s="58"/>
      <c r="AC196" s="20"/>
      <c r="AD196" s="20"/>
      <c r="AE196" s="58"/>
      <c r="AF196" s="2"/>
      <c r="AG196" s="2"/>
      <c r="AH196" s="2"/>
      <c r="AI196" s="2"/>
      <c r="AJ196" s="2"/>
      <c r="AK196" s="2"/>
      <c r="AL196" s="2"/>
      <c r="AM196" s="2"/>
      <c r="AN196" s="2"/>
      <c r="AO196" s="2"/>
      <c r="AP196" s="2"/>
      <c r="AQ196" s="2"/>
    </row>
    <row r="197" spans="1:43" ht="15.75" customHeight="1">
      <c r="A197" s="2"/>
      <c r="B197" s="2"/>
      <c r="C197" s="2"/>
      <c r="D197" s="2"/>
      <c r="E197" s="2"/>
      <c r="F197" s="2"/>
      <c r="G197" s="2"/>
      <c r="H197" s="2"/>
      <c r="I197" s="2"/>
      <c r="J197" s="2"/>
      <c r="K197" s="2"/>
      <c r="L197" s="2"/>
      <c r="M197" s="2"/>
      <c r="N197" s="20"/>
      <c r="O197" s="20"/>
      <c r="P197" s="58"/>
      <c r="Q197" s="20"/>
      <c r="R197" s="20"/>
      <c r="S197" s="58"/>
      <c r="T197" s="20"/>
      <c r="U197" s="20"/>
      <c r="V197" s="58"/>
      <c r="W197" s="20"/>
      <c r="X197" s="20"/>
      <c r="Y197" s="58"/>
      <c r="Z197" s="20"/>
      <c r="AA197" s="20"/>
      <c r="AB197" s="58"/>
      <c r="AC197" s="20"/>
      <c r="AD197" s="20"/>
      <c r="AE197" s="58"/>
      <c r="AF197" s="2"/>
      <c r="AG197" s="2"/>
      <c r="AH197" s="2"/>
      <c r="AI197" s="2"/>
      <c r="AJ197" s="2"/>
      <c r="AK197" s="2"/>
      <c r="AL197" s="2"/>
      <c r="AM197" s="2"/>
      <c r="AN197" s="2"/>
      <c r="AO197" s="2"/>
      <c r="AP197" s="2"/>
      <c r="AQ197" s="2"/>
    </row>
    <row r="198" spans="1:43" ht="15.75" customHeight="1">
      <c r="A198" s="2"/>
      <c r="B198" s="2"/>
      <c r="C198" s="2"/>
      <c r="D198" s="2"/>
      <c r="E198" s="2"/>
      <c r="F198" s="2"/>
      <c r="G198" s="2"/>
      <c r="H198" s="2"/>
      <c r="I198" s="2"/>
      <c r="J198" s="2"/>
      <c r="K198" s="2"/>
      <c r="L198" s="2"/>
      <c r="M198" s="2"/>
      <c r="N198" s="20"/>
      <c r="O198" s="20"/>
      <c r="P198" s="58"/>
      <c r="Q198" s="20"/>
      <c r="R198" s="20"/>
      <c r="S198" s="58"/>
      <c r="T198" s="20"/>
      <c r="U198" s="20"/>
      <c r="V198" s="58"/>
      <c r="W198" s="20"/>
      <c r="X198" s="20"/>
      <c r="Y198" s="58"/>
      <c r="Z198" s="20"/>
      <c r="AA198" s="20"/>
      <c r="AB198" s="58"/>
      <c r="AC198" s="20"/>
      <c r="AD198" s="20"/>
      <c r="AE198" s="58"/>
      <c r="AF198" s="2"/>
      <c r="AG198" s="2"/>
      <c r="AH198" s="2"/>
      <c r="AI198" s="2"/>
      <c r="AJ198" s="2"/>
      <c r="AK198" s="2"/>
      <c r="AL198" s="2"/>
      <c r="AM198" s="2"/>
      <c r="AN198" s="2"/>
      <c r="AO198" s="2"/>
      <c r="AP198" s="2"/>
      <c r="AQ198" s="2"/>
    </row>
    <row r="199" spans="1:43" ht="15.75" customHeight="1">
      <c r="A199" s="2"/>
      <c r="B199" s="2"/>
      <c r="C199" s="2"/>
      <c r="D199" s="2"/>
      <c r="E199" s="2"/>
      <c r="F199" s="2"/>
      <c r="G199" s="2"/>
      <c r="H199" s="2"/>
      <c r="I199" s="2"/>
      <c r="J199" s="2"/>
      <c r="K199" s="2"/>
      <c r="L199" s="2"/>
      <c r="M199" s="2"/>
      <c r="N199" s="20"/>
      <c r="O199" s="20"/>
      <c r="P199" s="58"/>
      <c r="Q199" s="20"/>
      <c r="R199" s="20"/>
      <c r="S199" s="58"/>
      <c r="T199" s="20"/>
      <c r="U199" s="20"/>
      <c r="V199" s="58"/>
      <c r="W199" s="20"/>
      <c r="X199" s="20"/>
      <c r="Y199" s="58"/>
      <c r="Z199" s="20"/>
      <c r="AA199" s="20"/>
      <c r="AB199" s="58"/>
      <c r="AC199" s="20"/>
      <c r="AD199" s="20"/>
      <c r="AE199" s="58"/>
      <c r="AF199" s="2"/>
      <c r="AG199" s="2"/>
      <c r="AH199" s="2"/>
      <c r="AI199" s="2"/>
      <c r="AJ199" s="2"/>
      <c r="AK199" s="2"/>
      <c r="AL199" s="2"/>
      <c r="AM199" s="2"/>
      <c r="AN199" s="2"/>
      <c r="AO199" s="2"/>
      <c r="AP199" s="2"/>
      <c r="AQ199" s="2"/>
    </row>
    <row r="200" spans="1:43" ht="15.75" customHeight="1">
      <c r="A200" s="2"/>
      <c r="B200" s="2"/>
      <c r="C200" s="2"/>
      <c r="D200" s="2"/>
      <c r="E200" s="2"/>
      <c r="F200" s="2"/>
      <c r="G200" s="2"/>
      <c r="H200" s="2"/>
      <c r="I200" s="2"/>
      <c r="J200" s="2"/>
      <c r="K200" s="2"/>
      <c r="L200" s="2"/>
      <c r="M200" s="2"/>
      <c r="N200" s="20"/>
      <c r="O200" s="20"/>
      <c r="P200" s="58"/>
      <c r="Q200" s="20"/>
      <c r="R200" s="20"/>
      <c r="S200" s="58"/>
      <c r="T200" s="20"/>
      <c r="U200" s="20"/>
      <c r="V200" s="58"/>
      <c r="W200" s="20"/>
      <c r="X200" s="20"/>
      <c r="Y200" s="58"/>
      <c r="Z200" s="20"/>
      <c r="AA200" s="20"/>
      <c r="AB200" s="58"/>
      <c r="AC200" s="20"/>
      <c r="AD200" s="20"/>
      <c r="AE200" s="58"/>
      <c r="AF200" s="2"/>
      <c r="AG200" s="2"/>
      <c r="AH200" s="2"/>
      <c r="AI200" s="2"/>
      <c r="AJ200" s="2"/>
      <c r="AK200" s="2"/>
      <c r="AL200" s="2"/>
      <c r="AM200" s="2"/>
      <c r="AN200" s="2"/>
      <c r="AO200" s="2"/>
      <c r="AP200" s="2"/>
      <c r="AQ200" s="2"/>
    </row>
    <row r="201" spans="1:43" ht="15.75" customHeight="1">
      <c r="A201" s="2"/>
      <c r="B201" s="2"/>
      <c r="C201" s="2"/>
      <c r="D201" s="2"/>
      <c r="E201" s="2"/>
      <c r="F201" s="2"/>
      <c r="G201" s="2"/>
      <c r="H201" s="2"/>
      <c r="I201" s="2"/>
      <c r="J201" s="2"/>
      <c r="K201" s="2"/>
      <c r="L201" s="2"/>
      <c r="M201" s="2"/>
      <c r="N201" s="20"/>
      <c r="O201" s="20"/>
      <c r="P201" s="58"/>
      <c r="Q201" s="20"/>
      <c r="R201" s="20"/>
      <c r="S201" s="58"/>
      <c r="T201" s="20"/>
      <c r="U201" s="20"/>
      <c r="V201" s="58"/>
      <c r="W201" s="20"/>
      <c r="X201" s="20"/>
      <c r="Y201" s="58"/>
      <c r="Z201" s="20"/>
      <c r="AA201" s="20"/>
      <c r="AB201" s="58"/>
      <c r="AC201" s="20"/>
      <c r="AD201" s="20"/>
      <c r="AE201" s="58"/>
      <c r="AF201" s="2"/>
      <c r="AG201" s="2"/>
      <c r="AH201" s="2"/>
      <c r="AI201" s="2"/>
      <c r="AJ201" s="2"/>
      <c r="AK201" s="2"/>
      <c r="AL201" s="2"/>
      <c r="AM201" s="2"/>
      <c r="AN201" s="2"/>
      <c r="AO201" s="2"/>
      <c r="AP201" s="2"/>
      <c r="AQ201" s="2"/>
    </row>
    <row r="202" spans="1:43" ht="15.75" customHeight="1">
      <c r="A202" s="2"/>
      <c r="B202" s="2"/>
      <c r="C202" s="2"/>
      <c r="D202" s="2"/>
      <c r="E202" s="2"/>
      <c r="F202" s="2"/>
      <c r="G202" s="2"/>
      <c r="H202" s="2"/>
      <c r="I202" s="2"/>
      <c r="J202" s="2"/>
      <c r="K202" s="2"/>
      <c r="L202" s="2"/>
      <c r="M202" s="2"/>
      <c r="N202" s="20"/>
      <c r="O202" s="20"/>
      <c r="P202" s="58"/>
      <c r="Q202" s="20"/>
      <c r="R202" s="20"/>
      <c r="S202" s="58"/>
      <c r="T202" s="20"/>
      <c r="U202" s="20"/>
      <c r="V202" s="58"/>
      <c r="W202" s="20"/>
      <c r="X202" s="20"/>
      <c r="Y202" s="58"/>
      <c r="Z202" s="20"/>
      <c r="AA202" s="20"/>
      <c r="AB202" s="58"/>
      <c r="AC202" s="20"/>
      <c r="AD202" s="20"/>
      <c r="AE202" s="58"/>
      <c r="AF202" s="2"/>
      <c r="AG202" s="2"/>
      <c r="AH202" s="2"/>
      <c r="AI202" s="2"/>
      <c r="AJ202" s="2"/>
      <c r="AK202" s="2"/>
      <c r="AL202" s="2"/>
      <c r="AM202" s="2"/>
      <c r="AN202" s="2"/>
      <c r="AO202" s="2"/>
      <c r="AP202" s="2"/>
      <c r="AQ202" s="2"/>
    </row>
    <row r="203" spans="1:43" ht="15.75" customHeight="1">
      <c r="A203" s="2"/>
      <c r="B203" s="2"/>
      <c r="C203" s="2"/>
      <c r="D203" s="2"/>
      <c r="E203" s="2"/>
      <c r="F203" s="2"/>
      <c r="G203" s="2"/>
      <c r="H203" s="2"/>
      <c r="I203" s="2"/>
      <c r="J203" s="2"/>
      <c r="K203" s="2"/>
      <c r="L203" s="2"/>
      <c r="M203" s="2"/>
      <c r="N203" s="20"/>
      <c r="O203" s="20"/>
      <c r="P203" s="58"/>
      <c r="Q203" s="20"/>
      <c r="R203" s="20"/>
      <c r="S203" s="58"/>
      <c r="T203" s="20"/>
      <c r="U203" s="20"/>
      <c r="V203" s="58"/>
      <c r="W203" s="20"/>
      <c r="X203" s="20"/>
      <c r="Y203" s="58"/>
      <c r="Z203" s="20"/>
      <c r="AA203" s="20"/>
      <c r="AB203" s="58"/>
      <c r="AC203" s="20"/>
      <c r="AD203" s="20"/>
      <c r="AE203" s="58"/>
      <c r="AF203" s="2"/>
      <c r="AG203" s="2"/>
      <c r="AH203" s="2"/>
      <c r="AI203" s="2"/>
      <c r="AJ203" s="2"/>
      <c r="AK203" s="2"/>
      <c r="AL203" s="2"/>
      <c r="AM203" s="2"/>
      <c r="AN203" s="2"/>
      <c r="AO203" s="2"/>
      <c r="AP203" s="2"/>
      <c r="AQ203" s="2"/>
    </row>
    <row r="204" spans="1:43" ht="15.75" customHeight="1">
      <c r="A204" s="2"/>
      <c r="B204" s="2"/>
      <c r="C204" s="2"/>
      <c r="D204" s="2"/>
      <c r="E204" s="2"/>
      <c r="F204" s="2"/>
      <c r="G204" s="2"/>
      <c r="H204" s="2"/>
      <c r="I204" s="2"/>
      <c r="J204" s="2"/>
      <c r="K204" s="2"/>
      <c r="L204" s="2"/>
      <c r="M204" s="2"/>
      <c r="N204" s="20"/>
      <c r="O204" s="20"/>
      <c r="P204" s="58"/>
      <c r="Q204" s="20"/>
      <c r="R204" s="20"/>
      <c r="S204" s="58"/>
      <c r="T204" s="20"/>
      <c r="U204" s="20"/>
      <c r="V204" s="58"/>
      <c r="W204" s="20"/>
      <c r="X204" s="20"/>
      <c r="Y204" s="58"/>
      <c r="Z204" s="20"/>
      <c r="AA204" s="20"/>
      <c r="AB204" s="58"/>
      <c r="AC204" s="20"/>
      <c r="AD204" s="20"/>
      <c r="AE204" s="58"/>
      <c r="AF204" s="2"/>
      <c r="AG204" s="2"/>
      <c r="AH204" s="2"/>
      <c r="AI204" s="2"/>
      <c r="AJ204" s="2"/>
      <c r="AK204" s="2"/>
      <c r="AL204" s="2"/>
      <c r="AM204" s="2"/>
      <c r="AN204" s="2"/>
      <c r="AO204" s="2"/>
      <c r="AP204" s="2"/>
      <c r="AQ204" s="2"/>
    </row>
    <row r="205" spans="1:43" ht="15.75" customHeight="1">
      <c r="A205" s="2"/>
      <c r="B205" s="2"/>
      <c r="C205" s="2"/>
      <c r="D205" s="2"/>
      <c r="E205" s="2"/>
      <c r="F205" s="2"/>
      <c r="G205" s="2"/>
      <c r="H205" s="2"/>
      <c r="I205" s="2"/>
      <c r="J205" s="2"/>
      <c r="K205" s="2"/>
      <c r="L205" s="2"/>
      <c r="M205" s="2"/>
      <c r="N205" s="20"/>
      <c r="O205" s="20"/>
      <c r="P205" s="58"/>
      <c r="Q205" s="20"/>
      <c r="R205" s="20"/>
      <c r="S205" s="58"/>
      <c r="T205" s="20"/>
      <c r="U205" s="20"/>
      <c r="V205" s="58"/>
      <c r="W205" s="20"/>
      <c r="X205" s="20"/>
      <c r="Y205" s="58"/>
      <c r="Z205" s="20"/>
      <c r="AA205" s="20"/>
      <c r="AB205" s="58"/>
      <c r="AC205" s="20"/>
      <c r="AD205" s="20"/>
      <c r="AE205" s="58"/>
      <c r="AF205" s="2"/>
      <c r="AG205" s="2"/>
      <c r="AH205" s="2"/>
      <c r="AI205" s="2"/>
      <c r="AJ205" s="2"/>
      <c r="AK205" s="2"/>
      <c r="AL205" s="2"/>
      <c r="AM205" s="2"/>
      <c r="AN205" s="2"/>
      <c r="AO205" s="2"/>
      <c r="AP205" s="2"/>
      <c r="AQ205" s="2"/>
    </row>
    <row r="206" spans="1:43" ht="15.75" customHeight="1">
      <c r="A206" s="2"/>
      <c r="B206" s="2"/>
      <c r="C206" s="2"/>
      <c r="D206" s="2"/>
      <c r="E206" s="2"/>
      <c r="F206" s="2"/>
      <c r="G206" s="2"/>
      <c r="H206" s="2"/>
      <c r="I206" s="2"/>
      <c r="J206" s="2"/>
      <c r="K206" s="2"/>
      <c r="L206" s="2"/>
      <c r="M206" s="2"/>
      <c r="N206" s="20"/>
      <c r="O206" s="20"/>
      <c r="P206" s="58"/>
      <c r="Q206" s="20"/>
      <c r="R206" s="20"/>
      <c r="S206" s="58"/>
      <c r="T206" s="20"/>
      <c r="U206" s="20"/>
      <c r="V206" s="58"/>
      <c r="W206" s="20"/>
      <c r="X206" s="20"/>
      <c r="Y206" s="58"/>
      <c r="Z206" s="20"/>
      <c r="AA206" s="20"/>
      <c r="AB206" s="58"/>
      <c r="AC206" s="20"/>
      <c r="AD206" s="20"/>
      <c r="AE206" s="58"/>
      <c r="AF206" s="2"/>
      <c r="AG206" s="2"/>
      <c r="AH206" s="2"/>
      <c r="AI206" s="2"/>
      <c r="AJ206" s="2"/>
      <c r="AK206" s="2"/>
      <c r="AL206" s="2"/>
      <c r="AM206" s="2"/>
      <c r="AN206" s="2"/>
      <c r="AO206" s="2"/>
      <c r="AP206" s="2"/>
      <c r="AQ206" s="2"/>
    </row>
    <row r="207" spans="1:43" ht="15.75" customHeight="1">
      <c r="A207" s="2"/>
      <c r="B207" s="2"/>
      <c r="C207" s="2"/>
      <c r="D207" s="2"/>
      <c r="E207" s="2"/>
      <c r="F207" s="2"/>
      <c r="G207" s="2"/>
      <c r="H207" s="2"/>
      <c r="I207" s="2"/>
      <c r="J207" s="2"/>
      <c r="K207" s="2"/>
      <c r="L207" s="2"/>
      <c r="M207" s="2"/>
      <c r="N207" s="20"/>
      <c r="O207" s="20"/>
      <c r="P207" s="58"/>
      <c r="Q207" s="20"/>
      <c r="R207" s="20"/>
      <c r="S207" s="58"/>
      <c r="T207" s="20"/>
      <c r="U207" s="20"/>
      <c r="V207" s="58"/>
      <c r="W207" s="20"/>
      <c r="X207" s="20"/>
      <c r="Y207" s="58"/>
      <c r="Z207" s="20"/>
      <c r="AA207" s="20"/>
      <c r="AB207" s="58"/>
      <c r="AC207" s="20"/>
      <c r="AD207" s="20"/>
      <c r="AE207" s="58"/>
      <c r="AF207" s="2"/>
      <c r="AG207" s="2"/>
      <c r="AH207" s="2"/>
      <c r="AI207" s="2"/>
      <c r="AJ207" s="2"/>
      <c r="AK207" s="2"/>
      <c r="AL207" s="2"/>
      <c r="AM207" s="2"/>
      <c r="AN207" s="2"/>
      <c r="AO207" s="2"/>
      <c r="AP207" s="2"/>
      <c r="AQ207" s="2"/>
    </row>
    <row r="208" spans="1:43" ht="15.75" customHeight="1">
      <c r="A208" s="2"/>
      <c r="B208" s="2"/>
      <c r="C208" s="2"/>
      <c r="D208" s="2"/>
      <c r="E208" s="2"/>
      <c r="F208" s="2"/>
      <c r="G208" s="2"/>
      <c r="H208" s="2"/>
      <c r="I208" s="2"/>
      <c r="J208" s="2"/>
      <c r="K208" s="2"/>
      <c r="L208" s="2"/>
      <c r="M208" s="2"/>
      <c r="N208" s="20"/>
      <c r="O208" s="20"/>
      <c r="P208" s="58"/>
      <c r="Q208" s="20"/>
      <c r="R208" s="20"/>
      <c r="S208" s="58"/>
      <c r="T208" s="20"/>
      <c r="U208" s="20"/>
      <c r="V208" s="58"/>
      <c r="W208" s="20"/>
      <c r="X208" s="20"/>
      <c r="Y208" s="58"/>
      <c r="Z208" s="20"/>
      <c r="AA208" s="20"/>
      <c r="AB208" s="58"/>
      <c r="AC208" s="20"/>
      <c r="AD208" s="20"/>
      <c r="AE208" s="58"/>
      <c r="AF208" s="2"/>
      <c r="AG208" s="2"/>
      <c r="AH208" s="2"/>
      <c r="AI208" s="2"/>
      <c r="AJ208" s="2"/>
      <c r="AK208" s="2"/>
      <c r="AL208" s="2"/>
      <c r="AM208" s="2"/>
      <c r="AN208" s="2"/>
      <c r="AO208" s="2"/>
      <c r="AP208" s="2"/>
      <c r="AQ208" s="2"/>
    </row>
    <row r="209" spans="1:43" ht="15.75" customHeight="1">
      <c r="A209" s="2"/>
      <c r="B209" s="2"/>
      <c r="C209" s="2"/>
      <c r="D209" s="2"/>
      <c r="E209" s="2"/>
      <c r="F209" s="2"/>
      <c r="G209" s="2"/>
      <c r="H209" s="2"/>
      <c r="I209" s="2"/>
      <c r="J209" s="2"/>
      <c r="K209" s="2"/>
      <c r="L209" s="2"/>
      <c r="M209" s="2"/>
      <c r="N209" s="20"/>
      <c r="O209" s="20"/>
      <c r="P209" s="58"/>
      <c r="Q209" s="20"/>
      <c r="R209" s="20"/>
      <c r="S209" s="58"/>
      <c r="T209" s="20"/>
      <c r="U209" s="20"/>
      <c r="V209" s="58"/>
      <c r="W209" s="20"/>
      <c r="X209" s="20"/>
      <c r="Y209" s="58"/>
      <c r="Z209" s="20"/>
      <c r="AA209" s="20"/>
      <c r="AB209" s="58"/>
      <c r="AC209" s="20"/>
      <c r="AD209" s="20"/>
      <c r="AE209" s="58"/>
      <c r="AF209" s="2"/>
      <c r="AG209" s="2"/>
      <c r="AH209" s="2"/>
      <c r="AI209" s="2"/>
      <c r="AJ209" s="2"/>
      <c r="AK209" s="2"/>
      <c r="AL209" s="2"/>
      <c r="AM209" s="2"/>
      <c r="AN209" s="2"/>
      <c r="AO209" s="2"/>
      <c r="AP209" s="2"/>
      <c r="AQ209" s="2"/>
    </row>
    <row r="210" spans="1:43" ht="15.75" customHeight="1">
      <c r="A210" s="2"/>
      <c r="B210" s="2"/>
      <c r="C210" s="2"/>
      <c r="D210" s="2"/>
      <c r="E210" s="2"/>
      <c r="F210" s="2"/>
      <c r="G210" s="2"/>
      <c r="H210" s="2"/>
      <c r="I210" s="2"/>
      <c r="J210" s="2"/>
      <c r="K210" s="2"/>
      <c r="L210" s="2"/>
      <c r="M210" s="2"/>
      <c r="N210" s="20"/>
      <c r="O210" s="20"/>
      <c r="P210" s="58"/>
      <c r="Q210" s="20"/>
      <c r="R210" s="20"/>
      <c r="S210" s="58"/>
      <c r="T210" s="20"/>
      <c r="U210" s="20"/>
      <c r="V210" s="58"/>
      <c r="W210" s="20"/>
      <c r="X210" s="20"/>
      <c r="Y210" s="58"/>
      <c r="Z210" s="20"/>
      <c r="AA210" s="20"/>
      <c r="AB210" s="58"/>
      <c r="AC210" s="20"/>
      <c r="AD210" s="20"/>
      <c r="AE210" s="58"/>
      <c r="AF210" s="2"/>
      <c r="AG210" s="2"/>
      <c r="AH210" s="2"/>
      <c r="AI210" s="2"/>
      <c r="AJ210" s="2"/>
      <c r="AK210" s="2"/>
      <c r="AL210" s="2"/>
      <c r="AM210" s="2"/>
      <c r="AN210" s="2"/>
      <c r="AO210" s="2"/>
      <c r="AP210" s="2"/>
      <c r="AQ210" s="2"/>
    </row>
    <row r="211" spans="1:43" ht="15.75" customHeight="1">
      <c r="A211" s="2"/>
      <c r="B211" s="2"/>
      <c r="C211" s="2"/>
      <c r="D211" s="2"/>
      <c r="E211" s="2"/>
      <c r="F211" s="2"/>
      <c r="G211" s="2"/>
      <c r="H211" s="2"/>
      <c r="I211" s="2"/>
      <c r="J211" s="2"/>
      <c r="K211" s="2"/>
      <c r="L211" s="2"/>
      <c r="M211" s="2"/>
      <c r="N211" s="20"/>
      <c r="O211" s="20"/>
      <c r="P211" s="58"/>
      <c r="Q211" s="20"/>
      <c r="R211" s="20"/>
      <c r="S211" s="58"/>
      <c r="T211" s="20"/>
      <c r="U211" s="20"/>
      <c r="V211" s="58"/>
      <c r="W211" s="20"/>
      <c r="X211" s="20"/>
      <c r="Y211" s="58"/>
      <c r="Z211" s="20"/>
      <c r="AA211" s="20"/>
      <c r="AB211" s="58"/>
      <c r="AC211" s="20"/>
      <c r="AD211" s="20"/>
      <c r="AE211" s="58"/>
      <c r="AF211" s="2"/>
      <c r="AG211" s="2"/>
      <c r="AH211" s="2"/>
      <c r="AI211" s="2"/>
      <c r="AJ211" s="2"/>
      <c r="AK211" s="2"/>
      <c r="AL211" s="2"/>
      <c r="AM211" s="2"/>
      <c r="AN211" s="2"/>
      <c r="AO211" s="2"/>
      <c r="AP211" s="2"/>
      <c r="AQ211" s="2"/>
    </row>
    <row r="212" spans="1:43" ht="15.75" customHeight="1">
      <c r="A212" s="2"/>
      <c r="B212" s="2"/>
      <c r="C212" s="2"/>
      <c r="D212" s="2"/>
      <c r="E212" s="2"/>
      <c r="F212" s="2"/>
      <c r="G212" s="2"/>
      <c r="H212" s="2"/>
      <c r="I212" s="2"/>
      <c r="J212" s="2"/>
      <c r="K212" s="2"/>
      <c r="L212" s="2"/>
      <c r="M212" s="2"/>
      <c r="N212" s="20"/>
      <c r="O212" s="20"/>
      <c r="P212" s="58"/>
      <c r="Q212" s="20"/>
      <c r="R212" s="20"/>
      <c r="S212" s="58"/>
      <c r="T212" s="20"/>
      <c r="U212" s="20"/>
      <c r="V212" s="58"/>
      <c r="W212" s="20"/>
      <c r="X212" s="20"/>
      <c r="Y212" s="58"/>
      <c r="Z212" s="20"/>
      <c r="AA212" s="20"/>
      <c r="AB212" s="58"/>
      <c r="AC212" s="20"/>
      <c r="AD212" s="20"/>
      <c r="AE212" s="58"/>
      <c r="AF212" s="2"/>
      <c r="AG212" s="2"/>
      <c r="AH212" s="2"/>
      <c r="AI212" s="2"/>
      <c r="AJ212" s="2"/>
      <c r="AK212" s="2"/>
      <c r="AL212" s="2"/>
      <c r="AM212" s="2"/>
      <c r="AN212" s="2"/>
      <c r="AO212" s="2"/>
      <c r="AP212" s="2"/>
      <c r="AQ212" s="2"/>
    </row>
    <row r="213" spans="1:43" ht="15.75" customHeight="1">
      <c r="A213" s="2"/>
      <c r="B213" s="2"/>
      <c r="C213" s="2"/>
      <c r="D213" s="2"/>
      <c r="E213" s="2"/>
      <c r="F213" s="2"/>
      <c r="G213" s="2"/>
      <c r="H213" s="2"/>
      <c r="I213" s="2"/>
      <c r="J213" s="2"/>
      <c r="K213" s="2"/>
      <c r="L213" s="2"/>
      <c r="M213" s="2"/>
      <c r="N213" s="20"/>
      <c r="O213" s="20"/>
      <c r="P213" s="58"/>
      <c r="Q213" s="20"/>
      <c r="R213" s="20"/>
      <c r="S213" s="58"/>
      <c r="T213" s="20"/>
      <c r="U213" s="20"/>
      <c r="V213" s="58"/>
      <c r="W213" s="20"/>
      <c r="X213" s="20"/>
      <c r="Y213" s="58"/>
      <c r="Z213" s="20"/>
      <c r="AA213" s="20"/>
      <c r="AB213" s="58"/>
      <c r="AC213" s="20"/>
      <c r="AD213" s="20"/>
      <c r="AE213" s="58"/>
      <c r="AF213" s="2"/>
      <c r="AG213" s="2"/>
      <c r="AH213" s="2"/>
      <c r="AI213" s="2"/>
      <c r="AJ213" s="2"/>
      <c r="AK213" s="2"/>
      <c r="AL213" s="2"/>
      <c r="AM213" s="2"/>
      <c r="AN213" s="2"/>
      <c r="AO213" s="2"/>
      <c r="AP213" s="2"/>
      <c r="AQ213" s="2"/>
    </row>
    <row r="214" spans="1:43" ht="15.75" customHeight="1">
      <c r="A214" s="2"/>
      <c r="B214" s="2"/>
      <c r="C214" s="2"/>
      <c r="D214" s="2"/>
      <c r="E214" s="2"/>
      <c r="F214" s="2"/>
      <c r="G214" s="2"/>
      <c r="H214" s="2"/>
      <c r="I214" s="2"/>
      <c r="J214" s="2"/>
      <c r="K214" s="2"/>
      <c r="L214" s="2"/>
      <c r="M214" s="2"/>
      <c r="N214" s="20"/>
      <c r="O214" s="20"/>
      <c r="P214" s="58"/>
      <c r="Q214" s="20"/>
      <c r="R214" s="20"/>
      <c r="S214" s="58"/>
      <c r="T214" s="20"/>
      <c r="U214" s="20"/>
      <c r="V214" s="58"/>
      <c r="W214" s="20"/>
      <c r="X214" s="20"/>
      <c r="Y214" s="58"/>
      <c r="Z214" s="20"/>
      <c r="AA214" s="20"/>
      <c r="AB214" s="58"/>
      <c r="AC214" s="20"/>
      <c r="AD214" s="20"/>
      <c r="AE214" s="58"/>
      <c r="AF214" s="2"/>
      <c r="AG214" s="2"/>
      <c r="AH214" s="2"/>
      <c r="AI214" s="2"/>
      <c r="AJ214" s="2"/>
      <c r="AK214" s="2"/>
      <c r="AL214" s="2"/>
      <c r="AM214" s="2"/>
      <c r="AN214" s="2"/>
      <c r="AO214" s="2"/>
      <c r="AP214" s="2"/>
      <c r="AQ214" s="2"/>
    </row>
    <row r="215" spans="1:43" ht="15.75" customHeight="1">
      <c r="A215" s="2"/>
      <c r="B215" s="2"/>
      <c r="C215" s="2"/>
      <c r="D215" s="2"/>
      <c r="E215" s="2"/>
      <c r="F215" s="2"/>
      <c r="G215" s="2"/>
      <c r="H215" s="2"/>
      <c r="I215" s="2"/>
      <c r="J215" s="2"/>
      <c r="K215" s="2"/>
      <c r="L215" s="2"/>
      <c r="M215" s="2"/>
      <c r="N215" s="20"/>
      <c r="O215" s="20"/>
      <c r="P215" s="58"/>
      <c r="Q215" s="20"/>
      <c r="R215" s="20"/>
      <c r="S215" s="58"/>
      <c r="T215" s="20"/>
      <c r="U215" s="20"/>
      <c r="V215" s="58"/>
      <c r="W215" s="20"/>
      <c r="X215" s="20"/>
      <c r="Y215" s="58"/>
      <c r="Z215" s="20"/>
      <c r="AA215" s="20"/>
      <c r="AB215" s="58"/>
      <c r="AC215" s="20"/>
      <c r="AD215" s="20"/>
      <c r="AE215" s="58"/>
      <c r="AF215" s="2"/>
      <c r="AG215" s="2"/>
      <c r="AH215" s="2"/>
      <c r="AI215" s="2"/>
      <c r="AJ215" s="2"/>
      <c r="AK215" s="2"/>
      <c r="AL215" s="2"/>
      <c r="AM215" s="2"/>
      <c r="AN215" s="2"/>
      <c r="AO215" s="2"/>
      <c r="AP215" s="2"/>
      <c r="AQ215" s="2"/>
    </row>
    <row r="216" spans="1:43" ht="15.75" customHeight="1">
      <c r="A216" s="2"/>
      <c r="B216" s="2"/>
      <c r="C216" s="2"/>
      <c r="D216" s="2"/>
      <c r="E216" s="2"/>
      <c r="F216" s="2"/>
      <c r="G216" s="2"/>
      <c r="H216" s="2"/>
      <c r="I216" s="2"/>
      <c r="J216" s="2"/>
      <c r="K216" s="2"/>
      <c r="L216" s="2"/>
      <c r="M216" s="2"/>
      <c r="N216" s="20"/>
      <c r="O216" s="20"/>
      <c r="P216" s="58"/>
      <c r="Q216" s="20"/>
      <c r="R216" s="20"/>
      <c r="S216" s="58"/>
      <c r="T216" s="20"/>
      <c r="U216" s="20"/>
      <c r="V216" s="58"/>
      <c r="W216" s="20"/>
      <c r="X216" s="20"/>
      <c r="Y216" s="58"/>
      <c r="Z216" s="20"/>
      <c r="AA216" s="20"/>
      <c r="AB216" s="58"/>
      <c r="AC216" s="20"/>
      <c r="AD216" s="20"/>
      <c r="AE216" s="58"/>
      <c r="AF216" s="2"/>
      <c r="AG216" s="2"/>
      <c r="AH216" s="2"/>
      <c r="AI216" s="2"/>
      <c r="AJ216" s="2"/>
      <c r="AK216" s="2"/>
      <c r="AL216" s="2"/>
      <c r="AM216" s="2"/>
      <c r="AN216" s="2"/>
      <c r="AO216" s="2"/>
      <c r="AP216" s="2"/>
      <c r="AQ216" s="2"/>
    </row>
    <row r="217" spans="1:43" ht="15.75" customHeight="1">
      <c r="A217" s="2"/>
      <c r="B217" s="2"/>
      <c r="C217" s="2"/>
      <c r="D217" s="2"/>
      <c r="E217" s="2"/>
      <c r="F217" s="2"/>
      <c r="G217" s="2"/>
      <c r="H217" s="2"/>
      <c r="I217" s="2"/>
      <c r="J217" s="2"/>
      <c r="K217" s="2"/>
      <c r="L217" s="2"/>
      <c r="M217" s="2"/>
      <c r="N217" s="20"/>
      <c r="O217" s="20"/>
      <c r="P217" s="58"/>
      <c r="Q217" s="20"/>
      <c r="R217" s="20"/>
      <c r="S217" s="58"/>
      <c r="T217" s="20"/>
      <c r="U217" s="20"/>
      <c r="V217" s="58"/>
      <c r="W217" s="20"/>
      <c r="X217" s="20"/>
      <c r="Y217" s="58"/>
      <c r="Z217" s="20"/>
      <c r="AA217" s="20"/>
      <c r="AB217" s="58"/>
      <c r="AC217" s="20"/>
      <c r="AD217" s="20"/>
      <c r="AE217" s="58"/>
      <c r="AF217" s="2"/>
      <c r="AG217" s="2"/>
      <c r="AH217" s="2"/>
      <c r="AI217" s="2"/>
      <c r="AJ217" s="2"/>
      <c r="AK217" s="2"/>
      <c r="AL217" s="2"/>
      <c r="AM217" s="2"/>
      <c r="AN217" s="2"/>
      <c r="AO217" s="2"/>
      <c r="AP217" s="2"/>
      <c r="AQ217" s="2"/>
    </row>
    <row r="218" spans="1:43" ht="15.75" customHeight="1">
      <c r="A218" s="2"/>
      <c r="B218" s="2"/>
      <c r="C218" s="2"/>
      <c r="D218" s="2"/>
      <c r="E218" s="2"/>
      <c r="F218" s="2"/>
      <c r="G218" s="2"/>
      <c r="H218" s="2"/>
      <c r="I218" s="2"/>
      <c r="J218" s="2"/>
      <c r="K218" s="2"/>
      <c r="L218" s="2"/>
      <c r="M218" s="2"/>
      <c r="N218" s="20"/>
      <c r="O218" s="20"/>
      <c r="P218" s="58"/>
      <c r="Q218" s="20"/>
      <c r="R218" s="20"/>
      <c r="S218" s="58"/>
      <c r="T218" s="20"/>
      <c r="U218" s="20"/>
      <c r="V218" s="58"/>
      <c r="W218" s="20"/>
      <c r="X218" s="20"/>
      <c r="Y218" s="58"/>
      <c r="Z218" s="20"/>
      <c r="AA218" s="20"/>
      <c r="AB218" s="58"/>
      <c r="AC218" s="20"/>
      <c r="AD218" s="20"/>
      <c r="AE218" s="58"/>
      <c r="AF218" s="2"/>
      <c r="AG218" s="2"/>
      <c r="AH218" s="2"/>
      <c r="AI218" s="2"/>
      <c r="AJ218" s="2"/>
      <c r="AK218" s="2"/>
      <c r="AL218" s="2"/>
      <c r="AM218" s="2"/>
      <c r="AN218" s="2"/>
      <c r="AO218" s="2"/>
      <c r="AP218" s="2"/>
      <c r="AQ218" s="2"/>
    </row>
    <row r="219" spans="1:43" ht="15.75" customHeight="1">
      <c r="A219" s="2"/>
      <c r="B219" s="2"/>
      <c r="C219" s="2"/>
      <c r="D219" s="2"/>
      <c r="E219" s="2"/>
      <c r="F219" s="2"/>
      <c r="G219" s="2"/>
      <c r="H219" s="2"/>
      <c r="I219" s="2"/>
      <c r="J219" s="2"/>
      <c r="K219" s="2"/>
      <c r="L219" s="2"/>
      <c r="M219" s="2"/>
      <c r="N219" s="20"/>
      <c r="O219" s="20"/>
      <c r="P219" s="58"/>
      <c r="Q219" s="20"/>
      <c r="R219" s="20"/>
      <c r="S219" s="58"/>
      <c r="T219" s="20"/>
      <c r="U219" s="20"/>
      <c r="V219" s="58"/>
      <c r="W219" s="20"/>
      <c r="X219" s="20"/>
      <c r="Y219" s="58"/>
      <c r="Z219" s="20"/>
      <c r="AA219" s="20"/>
      <c r="AB219" s="58"/>
      <c r="AC219" s="20"/>
      <c r="AD219" s="20"/>
      <c r="AE219" s="58"/>
      <c r="AF219" s="2"/>
      <c r="AG219" s="2"/>
      <c r="AH219" s="2"/>
      <c r="AI219" s="2"/>
      <c r="AJ219" s="2"/>
      <c r="AK219" s="2"/>
      <c r="AL219" s="2"/>
      <c r="AM219" s="2"/>
      <c r="AN219" s="2"/>
      <c r="AO219" s="2"/>
      <c r="AP219" s="2"/>
      <c r="AQ219" s="2"/>
    </row>
    <row r="220" spans="1:43" ht="15.75" customHeight="1">
      <c r="A220" s="2"/>
      <c r="B220" s="2"/>
      <c r="C220" s="2"/>
      <c r="D220" s="2"/>
      <c r="E220" s="2"/>
      <c r="F220" s="2"/>
      <c r="G220" s="2"/>
      <c r="H220" s="2"/>
      <c r="I220" s="2"/>
      <c r="J220" s="2"/>
      <c r="K220" s="2"/>
      <c r="L220" s="2"/>
      <c r="M220" s="2"/>
      <c r="N220" s="20"/>
      <c r="O220" s="20"/>
      <c r="P220" s="58"/>
      <c r="Q220" s="20"/>
      <c r="R220" s="20"/>
      <c r="S220" s="58"/>
      <c r="T220" s="20"/>
      <c r="U220" s="20"/>
      <c r="V220" s="58"/>
      <c r="W220" s="20"/>
      <c r="X220" s="20"/>
      <c r="Y220" s="58"/>
      <c r="Z220" s="20"/>
      <c r="AA220" s="20"/>
      <c r="AB220" s="58"/>
      <c r="AC220" s="20"/>
      <c r="AD220" s="20"/>
      <c r="AE220" s="58"/>
      <c r="AF220" s="2"/>
      <c r="AG220" s="2"/>
      <c r="AH220" s="2"/>
      <c r="AI220" s="2"/>
      <c r="AJ220" s="2"/>
      <c r="AK220" s="2"/>
      <c r="AL220" s="2"/>
      <c r="AM220" s="2"/>
      <c r="AN220" s="2"/>
      <c r="AO220" s="2"/>
      <c r="AP220" s="2"/>
      <c r="AQ220" s="2"/>
    </row>
    <row r="221" spans="1:43" ht="15.75" customHeight="1">
      <c r="A221" s="2"/>
      <c r="B221" s="2"/>
      <c r="C221" s="2"/>
      <c r="D221" s="2"/>
      <c r="E221" s="2"/>
      <c r="F221" s="2"/>
      <c r="G221" s="2"/>
      <c r="H221" s="2"/>
      <c r="I221" s="2"/>
      <c r="J221" s="2"/>
      <c r="K221" s="2"/>
      <c r="L221" s="2"/>
      <c r="M221" s="2"/>
      <c r="N221" s="20"/>
      <c r="O221" s="20"/>
      <c r="P221" s="58"/>
      <c r="Q221" s="20"/>
      <c r="R221" s="20"/>
      <c r="S221" s="58"/>
      <c r="T221" s="20"/>
      <c r="U221" s="20"/>
      <c r="V221" s="58"/>
      <c r="W221" s="20"/>
      <c r="X221" s="20"/>
      <c r="Y221" s="58"/>
      <c r="Z221" s="20"/>
      <c r="AA221" s="20"/>
      <c r="AB221" s="58"/>
      <c r="AC221" s="20"/>
      <c r="AD221" s="20"/>
      <c r="AE221" s="58"/>
      <c r="AF221" s="2"/>
      <c r="AG221" s="2"/>
      <c r="AH221" s="2"/>
      <c r="AI221" s="2"/>
      <c r="AJ221" s="2"/>
      <c r="AK221" s="2"/>
      <c r="AL221" s="2"/>
      <c r="AM221" s="2"/>
      <c r="AN221" s="2"/>
      <c r="AO221" s="2"/>
      <c r="AP221" s="2"/>
      <c r="AQ221" s="2"/>
    </row>
    <row r="222" spans="1:43" ht="15.75" customHeight="1">
      <c r="A222" s="2"/>
      <c r="B222" s="2"/>
      <c r="C222" s="2"/>
      <c r="D222" s="2"/>
      <c r="E222" s="2"/>
      <c r="F222" s="2"/>
      <c r="G222" s="2"/>
      <c r="H222" s="2"/>
      <c r="I222" s="2"/>
      <c r="J222" s="2"/>
      <c r="K222" s="2"/>
      <c r="L222" s="2"/>
      <c r="M222" s="2"/>
      <c r="N222" s="20"/>
      <c r="O222" s="20"/>
      <c r="P222" s="58"/>
      <c r="Q222" s="20"/>
      <c r="R222" s="20"/>
      <c r="S222" s="58"/>
      <c r="T222" s="20"/>
      <c r="U222" s="20"/>
      <c r="V222" s="58"/>
      <c r="W222" s="20"/>
      <c r="X222" s="20"/>
      <c r="Y222" s="58"/>
      <c r="Z222" s="20"/>
      <c r="AA222" s="20"/>
      <c r="AB222" s="58"/>
      <c r="AC222" s="20"/>
      <c r="AD222" s="20"/>
      <c r="AE222" s="58"/>
      <c r="AF222" s="2"/>
      <c r="AG222" s="2"/>
      <c r="AH222" s="2"/>
      <c r="AI222" s="2"/>
      <c r="AJ222" s="2"/>
      <c r="AK222" s="2"/>
      <c r="AL222" s="2"/>
      <c r="AM222" s="2"/>
      <c r="AN222" s="2"/>
      <c r="AO222" s="2"/>
      <c r="AP222" s="2"/>
      <c r="AQ222" s="2"/>
    </row>
    <row r="223" spans="1:43" ht="15.75" customHeight="1">
      <c r="A223" s="2"/>
      <c r="B223" s="2"/>
      <c r="C223" s="2"/>
      <c r="D223" s="2"/>
      <c r="E223" s="2"/>
      <c r="F223" s="2"/>
      <c r="G223" s="2"/>
      <c r="H223" s="2"/>
      <c r="I223" s="2"/>
      <c r="J223" s="2"/>
      <c r="K223" s="2"/>
      <c r="L223" s="2"/>
      <c r="M223" s="2"/>
      <c r="N223" s="20"/>
      <c r="O223" s="20"/>
      <c r="P223" s="58"/>
      <c r="Q223" s="20"/>
      <c r="R223" s="20"/>
      <c r="S223" s="58"/>
      <c r="T223" s="20"/>
      <c r="U223" s="20"/>
      <c r="V223" s="58"/>
      <c r="W223" s="20"/>
      <c r="X223" s="20"/>
      <c r="Y223" s="58"/>
      <c r="Z223" s="20"/>
      <c r="AA223" s="20"/>
      <c r="AB223" s="58"/>
      <c r="AC223" s="20"/>
      <c r="AD223" s="20"/>
      <c r="AE223" s="58"/>
      <c r="AF223" s="2"/>
      <c r="AG223" s="2"/>
      <c r="AH223" s="2"/>
      <c r="AI223" s="2"/>
      <c r="AJ223" s="2"/>
      <c r="AK223" s="2"/>
      <c r="AL223" s="2"/>
      <c r="AM223" s="2"/>
      <c r="AN223" s="2"/>
      <c r="AO223" s="2"/>
      <c r="AP223" s="2"/>
      <c r="AQ223" s="2"/>
    </row>
    <row r="224" spans="1:43" ht="15.75" customHeight="1">
      <c r="A224" s="2"/>
      <c r="B224" s="2"/>
      <c r="C224" s="2"/>
      <c r="D224" s="2"/>
      <c r="E224" s="2"/>
      <c r="F224" s="2"/>
      <c r="G224" s="2"/>
      <c r="H224" s="2"/>
      <c r="I224" s="2"/>
      <c r="J224" s="2"/>
      <c r="K224" s="2"/>
      <c r="L224" s="2"/>
      <c r="M224" s="2"/>
      <c r="N224" s="20"/>
      <c r="O224" s="20"/>
      <c r="P224" s="58"/>
      <c r="Q224" s="20"/>
      <c r="R224" s="20"/>
      <c r="S224" s="58"/>
      <c r="T224" s="20"/>
      <c r="U224" s="20"/>
      <c r="V224" s="58"/>
      <c r="W224" s="20"/>
      <c r="X224" s="20"/>
      <c r="Y224" s="58"/>
      <c r="Z224" s="20"/>
      <c r="AA224" s="20"/>
      <c r="AB224" s="58"/>
      <c r="AC224" s="20"/>
      <c r="AD224" s="20"/>
      <c r="AE224" s="58"/>
      <c r="AF224" s="2"/>
      <c r="AG224" s="2"/>
      <c r="AH224" s="2"/>
      <c r="AI224" s="2"/>
      <c r="AJ224" s="2"/>
      <c r="AK224" s="2"/>
      <c r="AL224" s="2"/>
      <c r="AM224" s="2"/>
      <c r="AN224" s="2"/>
      <c r="AO224" s="2"/>
      <c r="AP224" s="2"/>
      <c r="AQ224" s="2"/>
    </row>
    <row r="225" spans="1:43" ht="15.75" customHeight="1">
      <c r="A225" s="2"/>
      <c r="B225" s="2"/>
      <c r="C225" s="2"/>
      <c r="D225" s="2"/>
      <c r="E225" s="2"/>
      <c r="F225" s="2"/>
      <c r="G225" s="2"/>
      <c r="H225" s="2"/>
      <c r="I225" s="2"/>
      <c r="J225" s="2"/>
      <c r="K225" s="2"/>
      <c r="L225" s="2"/>
      <c r="M225" s="2"/>
      <c r="N225" s="20"/>
      <c r="O225" s="20"/>
      <c r="P225" s="58"/>
      <c r="Q225" s="20"/>
      <c r="R225" s="20"/>
      <c r="S225" s="58"/>
      <c r="T225" s="20"/>
      <c r="U225" s="20"/>
      <c r="V225" s="58"/>
      <c r="W225" s="20"/>
      <c r="X225" s="20"/>
      <c r="Y225" s="58"/>
      <c r="Z225" s="20"/>
      <c r="AA225" s="20"/>
      <c r="AB225" s="58"/>
      <c r="AC225" s="20"/>
      <c r="AD225" s="20"/>
      <c r="AE225" s="58"/>
      <c r="AF225" s="2"/>
      <c r="AG225" s="2"/>
      <c r="AH225" s="2"/>
      <c r="AI225" s="2"/>
      <c r="AJ225" s="2"/>
      <c r="AK225" s="2"/>
      <c r="AL225" s="2"/>
      <c r="AM225" s="2"/>
      <c r="AN225" s="2"/>
      <c r="AO225" s="2"/>
      <c r="AP225" s="2"/>
      <c r="AQ225" s="2"/>
    </row>
    <row r="226" spans="1:43" ht="15.75" customHeight="1">
      <c r="A226" s="2"/>
      <c r="B226" s="2"/>
      <c r="C226" s="2"/>
      <c r="D226" s="2"/>
      <c r="E226" s="2"/>
      <c r="F226" s="2"/>
      <c r="G226" s="2"/>
      <c r="H226" s="2"/>
      <c r="I226" s="2"/>
      <c r="J226" s="2"/>
      <c r="K226" s="2"/>
      <c r="L226" s="2"/>
      <c r="M226" s="2"/>
      <c r="N226" s="20"/>
      <c r="O226" s="20"/>
      <c r="P226" s="58"/>
      <c r="Q226" s="20"/>
      <c r="R226" s="20"/>
      <c r="S226" s="58"/>
      <c r="T226" s="20"/>
      <c r="U226" s="20"/>
      <c r="V226" s="58"/>
      <c r="W226" s="20"/>
      <c r="X226" s="20"/>
      <c r="Y226" s="58"/>
      <c r="Z226" s="20"/>
      <c r="AA226" s="20"/>
      <c r="AB226" s="58"/>
      <c r="AC226" s="20"/>
      <c r="AD226" s="20"/>
      <c r="AE226" s="58"/>
      <c r="AF226" s="2"/>
      <c r="AG226" s="2"/>
      <c r="AH226" s="2"/>
      <c r="AI226" s="2"/>
      <c r="AJ226" s="2"/>
      <c r="AK226" s="2"/>
      <c r="AL226" s="2"/>
      <c r="AM226" s="2"/>
      <c r="AN226" s="2"/>
      <c r="AO226" s="2"/>
      <c r="AP226" s="2"/>
      <c r="AQ226" s="2"/>
    </row>
    <row r="227" spans="1:43" ht="15.75" customHeight="1">
      <c r="A227" s="2"/>
      <c r="B227" s="2"/>
      <c r="C227" s="2"/>
      <c r="D227" s="2"/>
      <c r="E227" s="2"/>
      <c r="F227" s="2"/>
      <c r="G227" s="2"/>
      <c r="H227" s="2"/>
      <c r="I227" s="2"/>
      <c r="J227" s="2"/>
      <c r="K227" s="2"/>
      <c r="L227" s="2"/>
      <c r="M227" s="2"/>
      <c r="N227" s="20"/>
      <c r="O227" s="20"/>
      <c r="P227" s="58"/>
      <c r="Q227" s="20"/>
      <c r="R227" s="20"/>
      <c r="S227" s="58"/>
      <c r="T227" s="20"/>
      <c r="U227" s="20"/>
      <c r="V227" s="58"/>
      <c r="W227" s="20"/>
      <c r="X227" s="20"/>
      <c r="Y227" s="58"/>
      <c r="Z227" s="20"/>
      <c r="AA227" s="20"/>
      <c r="AB227" s="58"/>
      <c r="AC227" s="20"/>
      <c r="AD227" s="20"/>
      <c r="AE227" s="58"/>
      <c r="AF227" s="2"/>
      <c r="AG227" s="2"/>
      <c r="AH227" s="2"/>
      <c r="AI227" s="2"/>
      <c r="AJ227" s="2"/>
      <c r="AK227" s="2"/>
      <c r="AL227" s="2"/>
      <c r="AM227" s="2"/>
      <c r="AN227" s="2"/>
      <c r="AO227" s="2"/>
      <c r="AP227" s="2"/>
      <c r="AQ227" s="2"/>
    </row>
    <row r="228" spans="1:43" ht="15.75" customHeight="1">
      <c r="A228" s="2"/>
      <c r="B228" s="2"/>
      <c r="C228" s="2"/>
      <c r="D228" s="2"/>
      <c r="E228" s="2"/>
      <c r="F228" s="2"/>
      <c r="G228" s="2"/>
      <c r="H228" s="2"/>
      <c r="I228" s="2"/>
      <c r="J228" s="2"/>
      <c r="K228" s="2"/>
      <c r="L228" s="2"/>
      <c r="M228" s="2"/>
      <c r="N228" s="20"/>
      <c r="O228" s="20"/>
      <c r="P228" s="58"/>
      <c r="Q228" s="20"/>
      <c r="R228" s="20"/>
      <c r="S228" s="58"/>
      <c r="T228" s="20"/>
      <c r="U228" s="20"/>
      <c r="V228" s="58"/>
      <c r="W228" s="20"/>
      <c r="X228" s="20"/>
      <c r="Y228" s="58"/>
      <c r="Z228" s="20"/>
      <c r="AA228" s="20"/>
      <c r="AB228" s="58"/>
      <c r="AC228" s="20"/>
      <c r="AD228" s="20"/>
      <c r="AE228" s="58"/>
      <c r="AF228" s="2"/>
      <c r="AG228" s="2"/>
      <c r="AH228" s="2"/>
      <c r="AI228" s="2"/>
      <c r="AJ228" s="2"/>
      <c r="AK228" s="2"/>
      <c r="AL228" s="2"/>
      <c r="AM228" s="2"/>
      <c r="AN228" s="2"/>
      <c r="AO228" s="2"/>
      <c r="AP228" s="2"/>
      <c r="AQ228" s="2"/>
    </row>
    <row r="229" spans="1:43" ht="15.75" customHeight="1">
      <c r="A229" s="2"/>
      <c r="B229" s="2"/>
      <c r="C229" s="2"/>
      <c r="D229" s="2"/>
      <c r="E229" s="2"/>
      <c r="F229" s="2"/>
      <c r="G229" s="2"/>
      <c r="H229" s="2"/>
      <c r="I229" s="2"/>
      <c r="J229" s="2"/>
      <c r="K229" s="2"/>
      <c r="L229" s="2"/>
      <c r="M229" s="2"/>
      <c r="N229" s="20"/>
      <c r="O229" s="20"/>
      <c r="P229" s="58"/>
      <c r="Q229" s="20"/>
      <c r="R229" s="20"/>
      <c r="S229" s="58"/>
      <c r="T229" s="20"/>
      <c r="U229" s="20"/>
      <c r="V229" s="58"/>
      <c r="W229" s="20"/>
      <c r="X229" s="20"/>
      <c r="Y229" s="58"/>
      <c r="Z229" s="20"/>
      <c r="AA229" s="20"/>
      <c r="AB229" s="58"/>
      <c r="AC229" s="20"/>
      <c r="AD229" s="20"/>
      <c r="AE229" s="58"/>
      <c r="AF229" s="2"/>
      <c r="AG229" s="2"/>
      <c r="AH229" s="2"/>
      <c r="AI229" s="2"/>
      <c r="AJ229" s="2"/>
      <c r="AK229" s="2"/>
      <c r="AL229" s="2"/>
      <c r="AM229" s="2"/>
      <c r="AN229" s="2"/>
      <c r="AO229" s="2"/>
      <c r="AP229" s="2"/>
      <c r="AQ229" s="2"/>
    </row>
    <row r="230" spans="1:43" ht="15.75" customHeight="1">
      <c r="A230" s="2"/>
      <c r="B230" s="2"/>
      <c r="C230" s="2"/>
      <c r="D230" s="2"/>
      <c r="E230" s="2"/>
      <c r="F230" s="2"/>
      <c r="G230" s="2"/>
      <c r="H230" s="2"/>
      <c r="I230" s="2"/>
      <c r="J230" s="2"/>
      <c r="K230" s="2"/>
      <c r="L230" s="2"/>
      <c r="M230" s="2"/>
      <c r="N230" s="20"/>
      <c r="O230" s="20"/>
      <c r="P230" s="58"/>
      <c r="Q230" s="20"/>
      <c r="R230" s="20"/>
      <c r="S230" s="58"/>
      <c r="T230" s="20"/>
      <c r="U230" s="20"/>
      <c r="V230" s="58"/>
      <c r="W230" s="20"/>
      <c r="X230" s="20"/>
      <c r="Y230" s="58"/>
      <c r="Z230" s="20"/>
      <c r="AA230" s="20"/>
      <c r="AB230" s="58"/>
      <c r="AC230" s="20"/>
      <c r="AD230" s="20"/>
      <c r="AE230" s="58"/>
      <c r="AF230" s="2"/>
      <c r="AG230" s="2"/>
      <c r="AH230" s="2"/>
      <c r="AI230" s="2"/>
      <c r="AJ230" s="2"/>
      <c r="AK230" s="2"/>
      <c r="AL230" s="2"/>
      <c r="AM230" s="2"/>
      <c r="AN230" s="2"/>
      <c r="AO230" s="2"/>
      <c r="AP230" s="2"/>
      <c r="AQ230" s="2"/>
    </row>
    <row r="231" spans="1:43" ht="15.75" customHeight="1">
      <c r="A231" s="2"/>
      <c r="B231" s="2"/>
      <c r="C231" s="2"/>
      <c r="D231" s="2"/>
      <c r="E231" s="2"/>
      <c r="F231" s="2"/>
      <c r="G231" s="2"/>
      <c r="H231" s="2"/>
      <c r="I231" s="2"/>
      <c r="J231" s="2"/>
      <c r="K231" s="2"/>
      <c r="L231" s="2"/>
      <c r="M231" s="2"/>
      <c r="N231" s="20"/>
      <c r="O231" s="20"/>
      <c r="P231" s="58"/>
      <c r="Q231" s="20"/>
      <c r="R231" s="20"/>
      <c r="S231" s="58"/>
      <c r="T231" s="20"/>
      <c r="U231" s="20"/>
      <c r="V231" s="58"/>
      <c r="W231" s="20"/>
      <c r="X231" s="20"/>
      <c r="Y231" s="58"/>
      <c r="Z231" s="20"/>
      <c r="AA231" s="20"/>
      <c r="AB231" s="58"/>
      <c r="AC231" s="20"/>
      <c r="AD231" s="20"/>
      <c r="AE231" s="58"/>
      <c r="AF231" s="2"/>
      <c r="AG231" s="2"/>
      <c r="AH231" s="2"/>
      <c r="AI231" s="2"/>
      <c r="AJ231" s="2"/>
      <c r="AK231" s="2"/>
      <c r="AL231" s="2"/>
      <c r="AM231" s="2"/>
      <c r="AN231" s="2"/>
      <c r="AO231" s="2"/>
      <c r="AP231" s="2"/>
      <c r="AQ231" s="2"/>
    </row>
    <row r="232" spans="1:43" ht="15.75" customHeight="1">
      <c r="A232" s="2"/>
      <c r="B232" s="2"/>
      <c r="C232" s="2"/>
      <c r="D232" s="2"/>
      <c r="E232" s="2"/>
      <c r="F232" s="2"/>
      <c r="G232" s="2"/>
      <c r="H232" s="2"/>
      <c r="I232" s="2"/>
      <c r="J232" s="2"/>
      <c r="K232" s="2"/>
      <c r="L232" s="2"/>
      <c r="M232" s="2"/>
      <c r="N232" s="20"/>
      <c r="O232" s="20"/>
      <c r="P232" s="58"/>
      <c r="Q232" s="20"/>
      <c r="R232" s="20"/>
      <c r="S232" s="58"/>
      <c r="T232" s="20"/>
      <c r="U232" s="20"/>
      <c r="V232" s="58"/>
      <c r="W232" s="20"/>
      <c r="X232" s="20"/>
      <c r="Y232" s="58"/>
      <c r="Z232" s="20"/>
      <c r="AA232" s="20"/>
      <c r="AB232" s="58"/>
      <c r="AC232" s="20"/>
      <c r="AD232" s="20"/>
      <c r="AE232" s="58"/>
      <c r="AF232" s="2"/>
      <c r="AG232" s="2"/>
      <c r="AH232" s="2"/>
      <c r="AI232" s="2"/>
      <c r="AJ232" s="2"/>
      <c r="AK232" s="2"/>
      <c r="AL232" s="2"/>
      <c r="AM232" s="2"/>
      <c r="AN232" s="2"/>
      <c r="AO232" s="2"/>
      <c r="AP232" s="2"/>
      <c r="AQ232" s="2"/>
    </row>
    <row r="233" spans="1:43" ht="15.75" customHeight="1">
      <c r="A233" s="2"/>
      <c r="B233" s="2"/>
      <c r="C233" s="2"/>
      <c r="D233" s="2"/>
      <c r="E233" s="2"/>
      <c r="F233" s="2"/>
      <c r="G233" s="2"/>
      <c r="H233" s="2"/>
      <c r="I233" s="2"/>
      <c r="J233" s="2"/>
      <c r="K233" s="2"/>
      <c r="L233" s="2"/>
      <c r="M233" s="2"/>
      <c r="N233" s="20"/>
      <c r="O233" s="20"/>
      <c r="P233" s="58"/>
      <c r="Q233" s="20"/>
      <c r="R233" s="20"/>
      <c r="S233" s="58"/>
      <c r="T233" s="20"/>
      <c r="U233" s="20"/>
      <c r="V233" s="58"/>
      <c r="W233" s="20"/>
      <c r="X233" s="20"/>
      <c r="Y233" s="58"/>
      <c r="Z233" s="20"/>
      <c r="AA233" s="20"/>
      <c r="AB233" s="58"/>
      <c r="AC233" s="20"/>
      <c r="AD233" s="20"/>
      <c r="AE233" s="58"/>
      <c r="AF233" s="2"/>
      <c r="AG233" s="2"/>
      <c r="AH233" s="2"/>
      <c r="AI233" s="2"/>
      <c r="AJ233" s="2"/>
      <c r="AK233" s="2"/>
      <c r="AL233" s="2"/>
      <c r="AM233" s="2"/>
      <c r="AN233" s="2"/>
      <c r="AO233" s="2"/>
      <c r="AP233" s="2"/>
      <c r="AQ233" s="2"/>
    </row>
    <row r="234" spans="1:43" ht="15.75" customHeight="1">
      <c r="A234" s="2"/>
      <c r="B234" s="2"/>
      <c r="C234" s="2"/>
      <c r="D234" s="2"/>
      <c r="E234" s="2"/>
      <c r="F234" s="2"/>
      <c r="G234" s="2"/>
      <c r="H234" s="2"/>
      <c r="I234" s="2"/>
      <c r="J234" s="2"/>
      <c r="K234" s="2"/>
      <c r="L234" s="2"/>
      <c r="M234" s="2"/>
      <c r="N234" s="20"/>
      <c r="O234" s="20"/>
      <c r="P234" s="58"/>
      <c r="Q234" s="20"/>
      <c r="R234" s="20"/>
      <c r="S234" s="58"/>
      <c r="T234" s="20"/>
      <c r="U234" s="20"/>
      <c r="V234" s="58"/>
      <c r="W234" s="20"/>
      <c r="X234" s="20"/>
      <c r="Y234" s="58"/>
      <c r="Z234" s="20"/>
      <c r="AA234" s="20"/>
      <c r="AB234" s="58"/>
      <c r="AC234" s="20"/>
      <c r="AD234" s="20"/>
      <c r="AE234" s="58"/>
      <c r="AF234" s="2"/>
      <c r="AG234" s="2"/>
      <c r="AH234" s="2"/>
      <c r="AI234" s="2"/>
      <c r="AJ234" s="2"/>
      <c r="AK234" s="2"/>
      <c r="AL234" s="2"/>
      <c r="AM234" s="2"/>
      <c r="AN234" s="2"/>
      <c r="AO234" s="2"/>
      <c r="AP234" s="2"/>
      <c r="AQ234" s="2"/>
    </row>
    <row r="235" spans="1:43" ht="15.75" customHeight="1">
      <c r="A235" s="2"/>
      <c r="B235" s="2"/>
      <c r="C235" s="2"/>
      <c r="D235" s="2"/>
      <c r="E235" s="2"/>
      <c r="F235" s="2"/>
      <c r="G235" s="2"/>
      <c r="H235" s="2"/>
      <c r="I235" s="2"/>
      <c r="J235" s="2"/>
      <c r="K235" s="2"/>
      <c r="L235" s="2"/>
      <c r="M235" s="2"/>
      <c r="N235" s="20"/>
      <c r="O235" s="20"/>
      <c r="P235" s="58"/>
      <c r="Q235" s="20"/>
      <c r="R235" s="20"/>
      <c r="S235" s="58"/>
      <c r="T235" s="20"/>
      <c r="U235" s="20"/>
      <c r="V235" s="58"/>
      <c r="W235" s="20"/>
      <c r="X235" s="20"/>
      <c r="Y235" s="58"/>
      <c r="Z235" s="20"/>
      <c r="AA235" s="20"/>
      <c r="AB235" s="58"/>
      <c r="AC235" s="20"/>
      <c r="AD235" s="20"/>
      <c r="AE235" s="58"/>
      <c r="AF235" s="2"/>
      <c r="AG235" s="2"/>
      <c r="AH235" s="2"/>
      <c r="AI235" s="2"/>
      <c r="AJ235" s="2"/>
      <c r="AK235" s="2"/>
      <c r="AL235" s="2"/>
      <c r="AM235" s="2"/>
      <c r="AN235" s="2"/>
      <c r="AO235" s="2"/>
      <c r="AP235" s="2"/>
      <c r="AQ235" s="2"/>
    </row>
    <row r="236" spans="1:43" ht="15.75" customHeight="1">
      <c r="A236" s="2"/>
      <c r="B236" s="2"/>
      <c r="C236" s="2"/>
      <c r="D236" s="2"/>
      <c r="E236" s="2"/>
      <c r="F236" s="2"/>
      <c r="G236" s="2"/>
      <c r="H236" s="2"/>
      <c r="I236" s="2"/>
      <c r="J236" s="2"/>
      <c r="K236" s="2"/>
      <c r="L236" s="2"/>
      <c r="M236" s="2"/>
      <c r="N236" s="20"/>
      <c r="O236" s="20"/>
      <c r="P236" s="58"/>
      <c r="Q236" s="20"/>
      <c r="R236" s="20"/>
      <c r="S236" s="58"/>
      <c r="T236" s="20"/>
      <c r="U236" s="20"/>
      <c r="V236" s="58"/>
      <c r="W236" s="20"/>
      <c r="X236" s="20"/>
      <c r="Y236" s="58"/>
      <c r="Z236" s="20"/>
      <c r="AA236" s="20"/>
      <c r="AB236" s="58"/>
      <c r="AC236" s="20"/>
      <c r="AD236" s="20"/>
      <c r="AE236" s="58"/>
      <c r="AF236" s="2"/>
      <c r="AG236" s="2"/>
      <c r="AH236" s="2"/>
      <c r="AI236" s="2"/>
      <c r="AJ236" s="2"/>
      <c r="AK236" s="2"/>
      <c r="AL236" s="2"/>
      <c r="AM236" s="2"/>
      <c r="AN236" s="2"/>
      <c r="AO236" s="2"/>
      <c r="AP236" s="2"/>
      <c r="AQ236" s="2"/>
    </row>
    <row r="237" spans="1:43" ht="15.75" customHeight="1">
      <c r="A237" s="2"/>
      <c r="B237" s="2"/>
      <c r="C237" s="2"/>
      <c r="D237" s="2"/>
      <c r="E237" s="2"/>
      <c r="F237" s="2"/>
      <c r="G237" s="2"/>
      <c r="H237" s="2"/>
      <c r="I237" s="2"/>
      <c r="J237" s="2"/>
      <c r="K237" s="2"/>
      <c r="L237" s="2"/>
      <c r="M237" s="2"/>
      <c r="N237" s="20"/>
      <c r="O237" s="20"/>
      <c r="P237" s="58"/>
      <c r="Q237" s="20"/>
      <c r="R237" s="20"/>
      <c r="S237" s="58"/>
      <c r="T237" s="20"/>
      <c r="U237" s="20"/>
      <c r="V237" s="58"/>
      <c r="W237" s="20"/>
      <c r="X237" s="20"/>
      <c r="Y237" s="58"/>
      <c r="Z237" s="20"/>
      <c r="AA237" s="20"/>
      <c r="AB237" s="58"/>
      <c r="AC237" s="20"/>
      <c r="AD237" s="20"/>
      <c r="AE237" s="58"/>
      <c r="AF237" s="2"/>
      <c r="AG237" s="2"/>
      <c r="AH237" s="2"/>
      <c r="AI237" s="2"/>
      <c r="AJ237" s="2"/>
      <c r="AK237" s="2"/>
      <c r="AL237" s="2"/>
      <c r="AM237" s="2"/>
      <c r="AN237" s="2"/>
      <c r="AO237" s="2"/>
      <c r="AP237" s="2"/>
      <c r="AQ237" s="2"/>
    </row>
    <row r="238" spans="1:43" ht="15.75" customHeight="1">
      <c r="A238" s="2"/>
      <c r="B238" s="2"/>
      <c r="C238" s="2"/>
      <c r="D238" s="2"/>
      <c r="E238" s="2"/>
      <c r="F238" s="2"/>
      <c r="G238" s="2"/>
      <c r="H238" s="2"/>
      <c r="I238" s="2"/>
      <c r="J238" s="2"/>
      <c r="K238" s="2"/>
      <c r="L238" s="2"/>
      <c r="M238" s="2"/>
      <c r="N238" s="20"/>
      <c r="O238" s="20"/>
      <c r="P238" s="58"/>
      <c r="Q238" s="20"/>
      <c r="R238" s="20"/>
      <c r="S238" s="58"/>
      <c r="T238" s="20"/>
      <c r="U238" s="20"/>
      <c r="V238" s="58"/>
      <c r="W238" s="20"/>
      <c r="X238" s="20"/>
      <c r="Y238" s="58"/>
      <c r="Z238" s="20"/>
      <c r="AA238" s="20"/>
      <c r="AB238" s="58"/>
      <c r="AC238" s="20"/>
      <c r="AD238" s="20"/>
      <c r="AE238" s="58"/>
      <c r="AF238" s="2"/>
      <c r="AG238" s="2"/>
      <c r="AH238" s="2"/>
      <c r="AI238" s="2"/>
      <c r="AJ238" s="2"/>
      <c r="AK238" s="2"/>
      <c r="AL238" s="2"/>
      <c r="AM238" s="2"/>
      <c r="AN238" s="2"/>
      <c r="AO238" s="2"/>
      <c r="AP238" s="2"/>
      <c r="AQ238" s="2"/>
    </row>
    <row r="239" spans="1:43" ht="15.75" customHeight="1">
      <c r="A239" s="2"/>
      <c r="B239" s="2"/>
      <c r="C239" s="2"/>
      <c r="D239" s="2"/>
      <c r="E239" s="2"/>
      <c r="F239" s="2"/>
      <c r="G239" s="2"/>
      <c r="H239" s="2"/>
      <c r="I239" s="2"/>
      <c r="J239" s="2"/>
      <c r="K239" s="2"/>
      <c r="L239" s="2"/>
      <c r="M239" s="2"/>
      <c r="N239" s="20"/>
      <c r="O239" s="20"/>
      <c r="P239" s="58"/>
      <c r="Q239" s="20"/>
      <c r="R239" s="20"/>
      <c r="S239" s="58"/>
      <c r="T239" s="20"/>
      <c r="U239" s="20"/>
      <c r="V239" s="58"/>
      <c r="W239" s="20"/>
      <c r="X239" s="20"/>
      <c r="Y239" s="58"/>
      <c r="Z239" s="20"/>
      <c r="AA239" s="20"/>
      <c r="AB239" s="58"/>
      <c r="AC239" s="20"/>
      <c r="AD239" s="20"/>
      <c r="AE239" s="58"/>
      <c r="AF239" s="2"/>
      <c r="AG239" s="2"/>
      <c r="AH239" s="2"/>
      <c r="AI239" s="2"/>
      <c r="AJ239" s="2"/>
      <c r="AK239" s="2"/>
      <c r="AL239" s="2"/>
      <c r="AM239" s="2"/>
      <c r="AN239" s="2"/>
      <c r="AO239" s="2"/>
      <c r="AP239" s="2"/>
      <c r="AQ239" s="2"/>
    </row>
    <row r="240" spans="1:43" ht="15.75" customHeight="1">
      <c r="A240" s="2"/>
      <c r="B240" s="2"/>
      <c r="C240" s="2"/>
      <c r="D240" s="2"/>
      <c r="E240" s="2"/>
      <c r="F240" s="2"/>
      <c r="G240" s="2"/>
      <c r="H240" s="2"/>
      <c r="I240" s="2"/>
      <c r="J240" s="2"/>
      <c r="K240" s="2"/>
      <c r="L240" s="2"/>
      <c r="M240" s="2"/>
      <c r="N240" s="20"/>
      <c r="O240" s="20"/>
      <c r="P240" s="58"/>
      <c r="Q240" s="20"/>
      <c r="R240" s="20"/>
      <c r="S240" s="58"/>
      <c r="T240" s="20"/>
      <c r="U240" s="20"/>
      <c r="V240" s="58"/>
      <c r="W240" s="20"/>
      <c r="X240" s="20"/>
      <c r="Y240" s="58"/>
      <c r="Z240" s="20"/>
      <c r="AA240" s="20"/>
      <c r="AB240" s="58"/>
      <c r="AC240" s="20"/>
      <c r="AD240" s="20"/>
      <c r="AE240" s="58"/>
      <c r="AF240" s="2"/>
      <c r="AG240" s="2"/>
      <c r="AH240" s="2"/>
      <c r="AI240" s="2"/>
      <c r="AJ240" s="2"/>
      <c r="AK240" s="2"/>
      <c r="AL240" s="2"/>
      <c r="AM240" s="2"/>
      <c r="AN240" s="2"/>
      <c r="AO240" s="2"/>
      <c r="AP240" s="2"/>
      <c r="AQ240" s="2"/>
    </row>
    <row r="241" spans="1:43" ht="15.75" customHeight="1">
      <c r="A241" s="2"/>
      <c r="B241" s="2"/>
      <c r="C241" s="2"/>
      <c r="D241" s="2"/>
      <c r="E241" s="2"/>
      <c r="F241" s="2"/>
      <c r="G241" s="2"/>
      <c r="H241" s="2"/>
      <c r="I241" s="2"/>
      <c r="J241" s="2"/>
      <c r="K241" s="2"/>
      <c r="L241" s="2"/>
      <c r="M241" s="2"/>
      <c r="N241" s="20"/>
      <c r="O241" s="20"/>
      <c r="P241" s="58"/>
      <c r="Q241" s="20"/>
      <c r="R241" s="20"/>
      <c r="S241" s="58"/>
      <c r="T241" s="20"/>
      <c r="U241" s="20"/>
      <c r="V241" s="58"/>
      <c r="W241" s="20"/>
      <c r="X241" s="20"/>
      <c r="Y241" s="58"/>
      <c r="Z241" s="20"/>
      <c r="AA241" s="20"/>
      <c r="AB241" s="58"/>
      <c r="AC241" s="20"/>
      <c r="AD241" s="20"/>
      <c r="AE241" s="58"/>
      <c r="AF241" s="2"/>
      <c r="AG241" s="2"/>
      <c r="AH241" s="2"/>
      <c r="AI241" s="2"/>
      <c r="AJ241" s="2"/>
      <c r="AK241" s="2"/>
      <c r="AL241" s="2"/>
      <c r="AM241" s="2"/>
      <c r="AN241" s="2"/>
      <c r="AO241" s="2"/>
      <c r="AP241" s="2"/>
      <c r="AQ241" s="2"/>
    </row>
    <row r="242" spans="1:43" ht="15.75" customHeight="1">
      <c r="A242" s="2"/>
      <c r="B242" s="2"/>
      <c r="C242" s="2"/>
      <c r="D242" s="2"/>
      <c r="E242" s="2"/>
      <c r="F242" s="2"/>
      <c r="G242" s="2"/>
      <c r="H242" s="2"/>
      <c r="I242" s="2"/>
      <c r="J242" s="2"/>
      <c r="K242" s="2"/>
      <c r="L242" s="2"/>
      <c r="M242" s="2"/>
      <c r="N242" s="20"/>
      <c r="O242" s="20"/>
      <c r="P242" s="58"/>
      <c r="Q242" s="20"/>
      <c r="R242" s="20"/>
      <c r="S242" s="58"/>
      <c r="T242" s="20"/>
      <c r="U242" s="20"/>
      <c r="V242" s="58"/>
      <c r="W242" s="20"/>
      <c r="X242" s="20"/>
      <c r="Y242" s="58"/>
      <c r="Z242" s="20"/>
      <c r="AA242" s="20"/>
      <c r="AB242" s="58"/>
      <c r="AC242" s="20"/>
      <c r="AD242" s="20"/>
      <c r="AE242" s="58"/>
      <c r="AF242" s="2"/>
      <c r="AG242" s="2"/>
      <c r="AH242" s="2"/>
      <c r="AI242" s="2"/>
      <c r="AJ242" s="2"/>
      <c r="AK242" s="2"/>
      <c r="AL242" s="2"/>
      <c r="AM242" s="2"/>
      <c r="AN242" s="2"/>
      <c r="AO242" s="2"/>
      <c r="AP242" s="2"/>
      <c r="AQ242" s="2"/>
    </row>
    <row r="243" spans="1:43" ht="15.75" customHeight="1">
      <c r="A243" s="2"/>
      <c r="B243" s="2"/>
      <c r="C243" s="2"/>
      <c r="D243" s="2"/>
      <c r="E243" s="2"/>
      <c r="F243" s="2"/>
      <c r="G243" s="2"/>
      <c r="H243" s="2"/>
      <c r="I243" s="2"/>
      <c r="J243" s="2"/>
      <c r="K243" s="2"/>
      <c r="L243" s="2"/>
      <c r="M243" s="2"/>
      <c r="N243" s="20"/>
      <c r="O243" s="20"/>
      <c r="P243" s="58"/>
      <c r="Q243" s="20"/>
      <c r="R243" s="20"/>
      <c r="S243" s="58"/>
      <c r="T243" s="20"/>
      <c r="U243" s="20"/>
      <c r="V243" s="58"/>
      <c r="W243" s="20"/>
      <c r="X243" s="20"/>
      <c r="Y243" s="58"/>
      <c r="Z243" s="20"/>
      <c r="AA243" s="20"/>
      <c r="AB243" s="58"/>
      <c r="AC243" s="20"/>
      <c r="AD243" s="20"/>
      <c r="AE243" s="58"/>
      <c r="AF243" s="2"/>
      <c r="AG243" s="2"/>
      <c r="AH243" s="2"/>
      <c r="AI243" s="2"/>
      <c r="AJ243" s="2"/>
      <c r="AK243" s="2"/>
      <c r="AL243" s="2"/>
      <c r="AM243" s="2"/>
      <c r="AN243" s="2"/>
      <c r="AO243" s="2"/>
      <c r="AP243" s="2"/>
      <c r="AQ243" s="2"/>
    </row>
    <row r="244" spans="1:43" ht="15.75" customHeight="1">
      <c r="A244" s="2"/>
      <c r="B244" s="2"/>
      <c r="C244" s="2"/>
      <c r="D244" s="2"/>
      <c r="E244" s="2"/>
      <c r="F244" s="2"/>
      <c r="G244" s="2"/>
      <c r="H244" s="2"/>
      <c r="I244" s="2"/>
      <c r="J244" s="2"/>
      <c r="K244" s="2"/>
      <c r="L244" s="2"/>
      <c r="M244" s="2"/>
      <c r="N244" s="20"/>
      <c r="O244" s="20"/>
      <c r="P244" s="58"/>
      <c r="Q244" s="20"/>
      <c r="R244" s="20"/>
      <c r="S244" s="58"/>
      <c r="T244" s="20"/>
      <c r="U244" s="20"/>
      <c r="V244" s="58"/>
      <c r="W244" s="20"/>
      <c r="X244" s="20"/>
      <c r="Y244" s="58"/>
      <c r="Z244" s="20"/>
      <c r="AA244" s="20"/>
      <c r="AB244" s="58"/>
      <c r="AC244" s="20"/>
      <c r="AD244" s="20"/>
      <c r="AE244" s="58"/>
      <c r="AF244" s="2"/>
      <c r="AG244" s="2"/>
      <c r="AH244" s="2"/>
      <c r="AI244" s="2"/>
      <c r="AJ244" s="2"/>
      <c r="AK244" s="2"/>
      <c r="AL244" s="2"/>
      <c r="AM244" s="2"/>
      <c r="AN244" s="2"/>
      <c r="AO244" s="2"/>
      <c r="AP244" s="2"/>
      <c r="AQ244" s="2"/>
    </row>
    <row r="245" spans="1:43" ht="15.75" customHeight="1">
      <c r="A245" s="2"/>
      <c r="B245" s="2"/>
      <c r="C245" s="2"/>
      <c r="D245" s="2"/>
      <c r="E245" s="2"/>
      <c r="F245" s="2"/>
      <c r="G245" s="2"/>
      <c r="H245" s="2"/>
      <c r="I245" s="2"/>
      <c r="J245" s="2"/>
      <c r="K245" s="2"/>
      <c r="L245" s="2"/>
      <c r="M245" s="2"/>
      <c r="N245" s="20"/>
      <c r="O245" s="20"/>
      <c r="P245" s="58"/>
      <c r="Q245" s="20"/>
      <c r="R245" s="20"/>
      <c r="S245" s="58"/>
      <c r="T245" s="20"/>
      <c r="U245" s="20"/>
      <c r="V245" s="58"/>
      <c r="W245" s="20"/>
      <c r="X245" s="20"/>
      <c r="Y245" s="58"/>
      <c r="Z245" s="20"/>
      <c r="AA245" s="20"/>
      <c r="AB245" s="58"/>
      <c r="AC245" s="20"/>
      <c r="AD245" s="20"/>
      <c r="AE245" s="58"/>
      <c r="AF245" s="2"/>
      <c r="AG245" s="2"/>
      <c r="AH245" s="2"/>
      <c r="AI245" s="2"/>
      <c r="AJ245" s="2"/>
      <c r="AK245" s="2"/>
      <c r="AL245" s="2"/>
      <c r="AM245" s="2"/>
      <c r="AN245" s="2"/>
      <c r="AO245" s="2"/>
      <c r="AP245" s="2"/>
      <c r="AQ245" s="2"/>
    </row>
    <row r="246" spans="1:43" ht="15.75" customHeight="1">
      <c r="A246" s="2"/>
      <c r="B246" s="2"/>
      <c r="C246" s="2"/>
      <c r="D246" s="2"/>
      <c r="E246" s="2"/>
      <c r="F246" s="2"/>
      <c r="G246" s="2"/>
      <c r="H246" s="2"/>
      <c r="I246" s="2"/>
      <c r="J246" s="2"/>
      <c r="K246" s="2"/>
      <c r="L246" s="2"/>
      <c r="M246" s="2"/>
      <c r="N246" s="20"/>
      <c r="O246" s="20"/>
      <c r="P246" s="58"/>
      <c r="Q246" s="20"/>
      <c r="R246" s="20"/>
      <c r="S246" s="58"/>
      <c r="T246" s="20"/>
      <c r="U246" s="20"/>
      <c r="V246" s="58"/>
      <c r="W246" s="20"/>
      <c r="X246" s="20"/>
      <c r="Y246" s="58"/>
      <c r="Z246" s="20"/>
      <c r="AA246" s="20"/>
      <c r="AB246" s="58"/>
      <c r="AC246" s="20"/>
      <c r="AD246" s="20"/>
      <c r="AE246" s="58"/>
      <c r="AF246" s="2"/>
      <c r="AG246" s="2"/>
      <c r="AH246" s="2"/>
      <c r="AI246" s="2"/>
      <c r="AJ246" s="2"/>
      <c r="AK246" s="2"/>
      <c r="AL246" s="2"/>
      <c r="AM246" s="2"/>
      <c r="AN246" s="2"/>
      <c r="AO246" s="2"/>
      <c r="AP246" s="2"/>
      <c r="AQ246" s="2"/>
    </row>
    <row r="247" spans="1:43" ht="15.75" customHeight="1">
      <c r="A247" s="2"/>
      <c r="B247" s="2"/>
      <c r="C247" s="2"/>
      <c r="D247" s="2"/>
      <c r="E247" s="2"/>
      <c r="F247" s="2"/>
      <c r="G247" s="2"/>
      <c r="H247" s="2"/>
      <c r="I247" s="2"/>
      <c r="J247" s="2"/>
      <c r="K247" s="2"/>
      <c r="L247" s="2"/>
      <c r="M247" s="2"/>
      <c r="N247" s="20"/>
      <c r="O247" s="20"/>
      <c r="P247" s="58"/>
      <c r="Q247" s="20"/>
      <c r="R247" s="20"/>
      <c r="S247" s="58"/>
      <c r="T247" s="20"/>
      <c r="U247" s="20"/>
      <c r="V247" s="58"/>
      <c r="W247" s="20"/>
      <c r="X247" s="20"/>
      <c r="Y247" s="58"/>
      <c r="Z247" s="20"/>
      <c r="AA247" s="20"/>
      <c r="AB247" s="58"/>
      <c r="AC247" s="20"/>
      <c r="AD247" s="20"/>
      <c r="AE247" s="58"/>
      <c r="AF247" s="2"/>
      <c r="AG247" s="2"/>
      <c r="AH247" s="2"/>
      <c r="AI247" s="2"/>
      <c r="AJ247" s="2"/>
      <c r="AK247" s="2"/>
      <c r="AL247" s="2"/>
      <c r="AM247" s="2"/>
      <c r="AN247" s="2"/>
      <c r="AO247" s="2"/>
      <c r="AP247" s="2"/>
      <c r="AQ247" s="2"/>
    </row>
    <row r="248" spans="1:43" ht="15.75" customHeight="1">
      <c r="A248" s="2"/>
      <c r="B248" s="2"/>
      <c r="C248" s="2"/>
      <c r="D248" s="2"/>
      <c r="E248" s="2"/>
      <c r="F248" s="2"/>
      <c r="G248" s="2"/>
      <c r="H248" s="2"/>
      <c r="I248" s="2"/>
      <c r="J248" s="2"/>
      <c r="K248" s="2"/>
      <c r="L248" s="2"/>
      <c r="M248" s="2"/>
      <c r="N248" s="20"/>
      <c r="O248" s="20"/>
      <c r="P248" s="58"/>
      <c r="Q248" s="20"/>
      <c r="R248" s="20"/>
      <c r="S248" s="58"/>
      <c r="T248" s="20"/>
      <c r="U248" s="20"/>
      <c r="V248" s="58"/>
      <c r="W248" s="20"/>
      <c r="X248" s="20"/>
      <c r="Y248" s="58"/>
      <c r="Z248" s="20"/>
      <c r="AA248" s="20"/>
      <c r="AB248" s="58"/>
      <c r="AC248" s="20"/>
      <c r="AD248" s="20"/>
      <c r="AE248" s="58"/>
      <c r="AF248" s="2"/>
      <c r="AG248" s="2"/>
      <c r="AH248" s="2"/>
      <c r="AI248" s="2"/>
      <c r="AJ248" s="2"/>
      <c r="AK248" s="2"/>
      <c r="AL248" s="2"/>
      <c r="AM248" s="2"/>
      <c r="AN248" s="2"/>
      <c r="AO248" s="2"/>
      <c r="AP248" s="2"/>
      <c r="AQ248" s="2"/>
    </row>
    <row r="249" spans="1:43" ht="15.75" customHeight="1">
      <c r="A249" s="2"/>
      <c r="B249" s="2"/>
      <c r="C249" s="2"/>
      <c r="D249" s="2"/>
      <c r="E249" s="2"/>
      <c r="F249" s="2"/>
      <c r="G249" s="2"/>
      <c r="H249" s="2"/>
      <c r="I249" s="2"/>
      <c r="J249" s="2"/>
      <c r="K249" s="2"/>
      <c r="L249" s="2"/>
      <c r="M249" s="2"/>
      <c r="N249" s="20"/>
      <c r="O249" s="20"/>
      <c r="P249" s="58"/>
      <c r="Q249" s="20"/>
      <c r="R249" s="20"/>
      <c r="S249" s="58"/>
      <c r="T249" s="20"/>
      <c r="U249" s="20"/>
      <c r="V249" s="58"/>
      <c r="W249" s="20"/>
      <c r="X249" s="20"/>
      <c r="Y249" s="58"/>
      <c r="Z249" s="20"/>
      <c r="AA249" s="20"/>
      <c r="AB249" s="58"/>
      <c r="AC249" s="20"/>
      <c r="AD249" s="20"/>
      <c r="AE249" s="58"/>
      <c r="AF249" s="2"/>
      <c r="AG249" s="2"/>
      <c r="AH249" s="2"/>
      <c r="AI249" s="2"/>
      <c r="AJ249" s="2"/>
      <c r="AK249" s="2"/>
      <c r="AL249" s="2"/>
      <c r="AM249" s="2"/>
      <c r="AN249" s="2"/>
      <c r="AO249" s="2"/>
      <c r="AP249" s="2"/>
      <c r="AQ249" s="2"/>
    </row>
    <row r="250" spans="1:43" ht="15.75" customHeight="1">
      <c r="A250" s="2"/>
      <c r="B250" s="2"/>
      <c r="C250" s="2"/>
      <c r="D250" s="2"/>
      <c r="E250" s="2"/>
      <c r="F250" s="2"/>
      <c r="G250" s="2"/>
      <c r="H250" s="2"/>
      <c r="I250" s="2"/>
      <c r="J250" s="2"/>
      <c r="K250" s="2"/>
      <c r="L250" s="2"/>
      <c r="M250" s="2"/>
      <c r="N250" s="20"/>
      <c r="O250" s="20"/>
      <c r="P250" s="58"/>
      <c r="Q250" s="20"/>
      <c r="R250" s="20"/>
      <c r="S250" s="58"/>
      <c r="T250" s="20"/>
      <c r="U250" s="20"/>
      <c r="V250" s="58"/>
      <c r="W250" s="20"/>
      <c r="X250" s="20"/>
      <c r="Y250" s="58"/>
      <c r="Z250" s="20"/>
      <c r="AA250" s="20"/>
      <c r="AB250" s="58"/>
      <c r="AC250" s="20"/>
      <c r="AD250" s="20"/>
      <c r="AE250" s="58"/>
      <c r="AF250" s="2"/>
      <c r="AG250" s="2"/>
      <c r="AH250" s="2"/>
      <c r="AI250" s="2"/>
      <c r="AJ250" s="2"/>
      <c r="AK250" s="2"/>
      <c r="AL250" s="2"/>
      <c r="AM250" s="2"/>
      <c r="AN250" s="2"/>
      <c r="AO250" s="2"/>
      <c r="AP250" s="2"/>
      <c r="AQ250" s="2"/>
    </row>
    <row r="251" spans="1:43" ht="15.75" customHeight="1">
      <c r="A251" s="2"/>
      <c r="B251" s="2"/>
      <c r="C251" s="2"/>
      <c r="D251" s="2"/>
      <c r="E251" s="2"/>
      <c r="F251" s="2"/>
      <c r="G251" s="2"/>
      <c r="H251" s="2"/>
      <c r="I251" s="2"/>
      <c r="J251" s="2"/>
      <c r="K251" s="2"/>
      <c r="L251" s="2"/>
      <c r="M251" s="2"/>
      <c r="N251" s="20"/>
      <c r="O251" s="20"/>
      <c r="P251" s="58"/>
      <c r="Q251" s="20"/>
      <c r="R251" s="20"/>
      <c r="S251" s="58"/>
      <c r="T251" s="20"/>
      <c r="U251" s="20"/>
      <c r="V251" s="58"/>
      <c r="W251" s="20"/>
      <c r="X251" s="20"/>
      <c r="Y251" s="58"/>
      <c r="Z251" s="20"/>
      <c r="AA251" s="20"/>
      <c r="AB251" s="58"/>
      <c r="AC251" s="20"/>
      <c r="AD251" s="20"/>
      <c r="AE251" s="58"/>
      <c r="AF251" s="2"/>
      <c r="AG251" s="2"/>
      <c r="AH251" s="2"/>
      <c r="AI251" s="2"/>
      <c r="AJ251" s="2"/>
      <c r="AK251" s="2"/>
      <c r="AL251" s="2"/>
      <c r="AM251" s="2"/>
      <c r="AN251" s="2"/>
      <c r="AO251" s="2"/>
      <c r="AP251" s="2"/>
      <c r="AQ251" s="2"/>
    </row>
    <row r="252" spans="1:43" ht="15.75" customHeight="1">
      <c r="A252" s="2"/>
      <c r="B252" s="2"/>
      <c r="C252" s="2"/>
      <c r="D252" s="2"/>
      <c r="E252" s="2"/>
      <c r="F252" s="2"/>
      <c r="G252" s="2"/>
      <c r="H252" s="2"/>
      <c r="I252" s="2"/>
      <c r="J252" s="2"/>
      <c r="K252" s="2"/>
      <c r="L252" s="2"/>
      <c r="M252" s="2"/>
      <c r="N252" s="20"/>
      <c r="O252" s="20"/>
      <c r="P252" s="58"/>
      <c r="Q252" s="20"/>
      <c r="R252" s="20"/>
      <c r="S252" s="58"/>
      <c r="T252" s="20"/>
      <c r="U252" s="20"/>
      <c r="V252" s="58"/>
      <c r="W252" s="20"/>
      <c r="X252" s="20"/>
      <c r="Y252" s="58"/>
      <c r="Z252" s="20"/>
      <c r="AA252" s="20"/>
      <c r="AB252" s="58"/>
      <c r="AC252" s="20"/>
      <c r="AD252" s="20"/>
      <c r="AE252" s="58"/>
      <c r="AF252" s="2"/>
      <c r="AG252" s="2"/>
      <c r="AH252" s="2"/>
      <c r="AI252" s="2"/>
      <c r="AJ252" s="2"/>
      <c r="AK252" s="2"/>
      <c r="AL252" s="2"/>
      <c r="AM252" s="2"/>
      <c r="AN252" s="2"/>
      <c r="AO252" s="2"/>
      <c r="AP252" s="2"/>
      <c r="AQ252" s="2"/>
    </row>
    <row r="253" spans="1:43" ht="15.75" customHeight="1">
      <c r="A253" s="2"/>
      <c r="B253" s="2"/>
      <c r="C253" s="2"/>
      <c r="D253" s="2"/>
      <c r="E253" s="2"/>
      <c r="F253" s="2"/>
      <c r="G253" s="2"/>
      <c r="H253" s="2"/>
      <c r="I253" s="2"/>
      <c r="J253" s="2"/>
      <c r="K253" s="2"/>
      <c r="L253" s="2"/>
      <c r="M253" s="2"/>
      <c r="N253" s="20"/>
      <c r="O253" s="20"/>
      <c r="P253" s="58"/>
      <c r="Q253" s="20"/>
      <c r="R253" s="20"/>
      <c r="S253" s="58"/>
      <c r="T253" s="20"/>
      <c r="U253" s="20"/>
      <c r="V253" s="58"/>
      <c r="W253" s="20"/>
      <c r="X253" s="20"/>
      <c r="Y253" s="58"/>
      <c r="Z253" s="20"/>
      <c r="AA253" s="20"/>
      <c r="AB253" s="58"/>
      <c r="AC253" s="20"/>
      <c r="AD253" s="20"/>
      <c r="AE253" s="58"/>
      <c r="AF253" s="2"/>
      <c r="AG253" s="2"/>
      <c r="AH253" s="2"/>
      <c r="AI253" s="2"/>
      <c r="AJ253" s="2"/>
      <c r="AK253" s="2"/>
      <c r="AL253" s="2"/>
      <c r="AM253" s="2"/>
      <c r="AN253" s="2"/>
      <c r="AO253" s="2"/>
      <c r="AP253" s="2"/>
      <c r="AQ253" s="2"/>
    </row>
    <row r="254" spans="1:43" ht="15.75" customHeight="1">
      <c r="A254" s="2"/>
      <c r="B254" s="2"/>
      <c r="C254" s="2"/>
      <c r="D254" s="2"/>
      <c r="E254" s="2"/>
      <c r="F254" s="2"/>
      <c r="G254" s="2"/>
      <c r="H254" s="2"/>
      <c r="I254" s="2"/>
      <c r="J254" s="2"/>
      <c r="K254" s="2"/>
      <c r="L254" s="2"/>
      <c r="M254" s="2"/>
      <c r="N254" s="20"/>
      <c r="O254" s="20"/>
      <c r="P254" s="58"/>
      <c r="Q254" s="20"/>
      <c r="R254" s="20"/>
      <c r="S254" s="58"/>
      <c r="T254" s="20"/>
      <c r="U254" s="20"/>
      <c r="V254" s="58"/>
      <c r="W254" s="20"/>
      <c r="X254" s="20"/>
      <c r="Y254" s="58"/>
      <c r="Z254" s="20"/>
      <c r="AA254" s="20"/>
      <c r="AB254" s="58"/>
      <c r="AC254" s="20"/>
      <c r="AD254" s="20"/>
      <c r="AE254" s="58"/>
      <c r="AF254" s="2"/>
      <c r="AG254" s="2"/>
      <c r="AH254" s="2"/>
      <c r="AI254" s="2"/>
      <c r="AJ254" s="2"/>
      <c r="AK254" s="2"/>
      <c r="AL254" s="2"/>
      <c r="AM254" s="2"/>
      <c r="AN254" s="2"/>
      <c r="AO254" s="2"/>
      <c r="AP254" s="2"/>
      <c r="AQ254" s="2"/>
    </row>
    <row r="255" spans="1:43" ht="15.75" customHeight="1">
      <c r="A255" s="2"/>
      <c r="B255" s="2"/>
      <c r="C255" s="2"/>
      <c r="D255" s="2"/>
      <c r="E255" s="2"/>
      <c r="F255" s="2"/>
      <c r="G255" s="2"/>
      <c r="H255" s="2"/>
      <c r="I255" s="2"/>
      <c r="J255" s="2"/>
      <c r="K255" s="2"/>
      <c r="L255" s="2"/>
      <c r="M255" s="2"/>
      <c r="N255" s="20"/>
      <c r="O255" s="20"/>
      <c r="P255" s="58"/>
      <c r="Q255" s="20"/>
      <c r="R255" s="20"/>
      <c r="S255" s="58"/>
      <c r="T255" s="20"/>
      <c r="U255" s="20"/>
      <c r="V255" s="58"/>
      <c r="W255" s="20"/>
      <c r="X255" s="20"/>
      <c r="Y255" s="58"/>
      <c r="Z255" s="20"/>
      <c r="AA255" s="20"/>
      <c r="AB255" s="58"/>
      <c r="AC255" s="20"/>
      <c r="AD255" s="20"/>
      <c r="AE255" s="58"/>
      <c r="AF255" s="2"/>
      <c r="AG255" s="2"/>
      <c r="AH255" s="2"/>
      <c r="AI255" s="2"/>
      <c r="AJ255" s="2"/>
      <c r="AK255" s="2"/>
      <c r="AL255" s="2"/>
      <c r="AM255" s="2"/>
      <c r="AN255" s="2"/>
      <c r="AO255" s="2"/>
      <c r="AP255" s="2"/>
      <c r="AQ255" s="2"/>
    </row>
    <row r="256" spans="1:43" ht="15.75" customHeight="1">
      <c r="A256" s="2"/>
      <c r="B256" s="2"/>
      <c r="C256" s="2"/>
      <c r="D256" s="2"/>
      <c r="E256" s="2"/>
      <c r="F256" s="2"/>
      <c r="G256" s="2"/>
      <c r="H256" s="2"/>
      <c r="I256" s="2"/>
      <c r="J256" s="2"/>
      <c r="K256" s="2"/>
      <c r="L256" s="2"/>
      <c r="M256" s="2"/>
      <c r="N256" s="20"/>
      <c r="O256" s="20"/>
      <c r="P256" s="58"/>
      <c r="Q256" s="20"/>
      <c r="R256" s="20"/>
      <c r="S256" s="58"/>
      <c r="T256" s="20"/>
      <c r="U256" s="20"/>
      <c r="V256" s="58"/>
      <c r="W256" s="20"/>
      <c r="X256" s="20"/>
      <c r="Y256" s="58"/>
      <c r="Z256" s="20"/>
      <c r="AA256" s="20"/>
      <c r="AB256" s="58"/>
      <c r="AC256" s="20"/>
      <c r="AD256" s="20"/>
      <c r="AE256" s="58"/>
      <c r="AF256" s="2"/>
      <c r="AG256" s="2"/>
      <c r="AH256" s="2"/>
      <c r="AI256" s="2"/>
      <c r="AJ256" s="2"/>
      <c r="AK256" s="2"/>
      <c r="AL256" s="2"/>
      <c r="AM256" s="2"/>
      <c r="AN256" s="2"/>
      <c r="AO256" s="2"/>
      <c r="AP256" s="2"/>
      <c r="AQ256" s="2"/>
    </row>
    <row r="257" spans="1:43" ht="15.75" customHeight="1">
      <c r="A257" s="2"/>
      <c r="B257" s="2"/>
      <c r="C257" s="2"/>
      <c r="D257" s="2"/>
      <c r="E257" s="2"/>
      <c r="F257" s="2"/>
      <c r="G257" s="2"/>
      <c r="H257" s="2"/>
      <c r="I257" s="2"/>
      <c r="J257" s="2"/>
      <c r="K257" s="2"/>
      <c r="L257" s="2"/>
      <c r="M257" s="2"/>
      <c r="N257" s="20"/>
      <c r="O257" s="20"/>
      <c r="P257" s="58"/>
      <c r="Q257" s="20"/>
      <c r="R257" s="20"/>
      <c r="S257" s="58"/>
      <c r="T257" s="20"/>
      <c r="U257" s="20"/>
      <c r="V257" s="58"/>
      <c r="W257" s="20"/>
      <c r="X257" s="20"/>
      <c r="Y257" s="58"/>
      <c r="Z257" s="20"/>
      <c r="AA257" s="20"/>
      <c r="AB257" s="58"/>
      <c r="AC257" s="20"/>
      <c r="AD257" s="20"/>
      <c r="AE257" s="58"/>
      <c r="AF257" s="2"/>
      <c r="AG257" s="2"/>
      <c r="AH257" s="2"/>
      <c r="AI257" s="2"/>
      <c r="AJ257" s="2"/>
      <c r="AK257" s="2"/>
      <c r="AL257" s="2"/>
      <c r="AM257" s="2"/>
      <c r="AN257" s="2"/>
      <c r="AO257" s="2"/>
      <c r="AP257" s="2"/>
      <c r="AQ257" s="2"/>
    </row>
    <row r="258" spans="1:43" ht="15.75" customHeight="1">
      <c r="A258" s="2"/>
      <c r="B258" s="2"/>
      <c r="C258" s="2"/>
      <c r="D258" s="2"/>
      <c r="E258" s="2"/>
      <c r="F258" s="2"/>
      <c r="G258" s="2"/>
      <c r="H258" s="2"/>
      <c r="I258" s="2"/>
      <c r="J258" s="2"/>
      <c r="K258" s="2"/>
      <c r="L258" s="2"/>
      <c r="M258" s="2"/>
      <c r="N258" s="20"/>
      <c r="O258" s="20"/>
      <c r="P258" s="58"/>
      <c r="Q258" s="20"/>
      <c r="R258" s="20"/>
      <c r="S258" s="58"/>
      <c r="T258" s="20"/>
      <c r="U258" s="20"/>
      <c r="V258" s="58"/>
      <c r="W258" s="20"/>
      <c r="X258" s="20"/>
      <c r="Y258" s="58"/>
      <c r="Z258" s="20"/>
      <c r="AA258" s="20"/>
      <c r="AB258" s="58"/>
      <c r="AC258" s="20"/>
      <c r="AD258" s="20"/>
      <c r="AE258" s="58"/>
      <c r="AF258" s="2"/>
      <c r="AG258" s="2"/>
      <c r="AH258" s="2"/>
      <c r="AI258" s="2"/>
      <c r="AJ258" s="2"/>
      <c r="AK258" s="2"/>
      <c r="AL258" s="2"/>
      <c r="AM258" s="2"/>
      <c r="AN258" s="2"/>
      <c r="AO258" s="2"/>
      <c r="AP258" s="2"/>
      <c r="AQ258" s="2"/>
    </row>
    <row r="259" spans="1:43" ht="15.75" customHeight="1">
      <c r="A259" s="2"/>
      <c r="B259" s="2"/>
      <c r="C259" s="2"/>
      <c r="D259" s="2"/>
      <c r="E259" s="2"/>
      <c r="F259" s="2"/>
      <c r="G259" s="2"/>
      <c r="H259" s="2"/>
      <c r="I259" s="2"/>
      <c r="J259" s="2"/>
      <c r="K259" s="2"/>
      <c r="L259" s="2"/>
      <c r="M259" s="2"/>
      <c r="N259" s="20"/>
      <c r="O259" s="20"/>
      <c r="P259" s="58"/>
      <c r="Q259" s="20"/>
      <c r="R259" s="20"/>
      <c r="S259" s="58"/>
      <c r="T259" s="20"/>
      <c r="U259" s="20"/>
      <c r="V259" s="58"/>
      <c r="W259" s="20"/>
      <c r="X259" s="20"/>
      <c r="Y259" s="58"/>
      <c r="Z259" s="20"/>
      <c r="AA259" s="20"/>
      <c r="AB259" s="58"/>
      <c r="AC259" s="20"/>
      <c r="AD259" s="20"/>
      <c r="AE259" s="58"/>
      <c r="AF259" s="2"/>
      <c r="AG259" s="2"/>
      <c r="AH259" s="2"/>
      <c r="AI259" s="2"/>
      <c r="AJ259" s="2"/>
      <c r="AK259" s="2"/>
      <c r="AL259" s="2"/>
      <c r="AM259" s="2"/>
      <c r="AN259" s="2"/>
      <c r="AO259" s="2"/>
      <c r="AP259" s="2"/>
      <c r="AQ259" s="2"/>
    </row>
    <row r="260" spans="1:43" ht="15.75" customHeight="1">
      <c r="A260" s="2"/>
      <c r="B260" s="2"/>
      <c r="C260" s="2"/>
      <c r="D260" s="2"/>
      <c r="E260" s="2"/>
      <c r="F260" s="2"/>
      <c r="G260" s="2"/>
      <c r="H260" s="2"/>
      <c r="I260" s="2"/>
      <c r="J260" s="2"/>
      <c r="K260" s="2"/>
      <c r="L260" s="2"/>
      <c r="M260" s="2"/>
      <c r="N260" s="20"/>
      <c r="O260" s="20"/>
      <c r="P260" s="58"/>
      <c r="Q260" s="20"/>
      <c r="R260" s="20"/>
      <c r="S260" s="58"/>
      <c r="T260" s="20"/>
      <c r="U260" s="20"/>
      <c r="V260" s="58"/>
      <c r="W260" s="20"/>
      <c r="X260" s="20"/>
      <c r="Y260" s="58"/>
      <c r="Z260" s="20"/>
      <c r="AA260" s="20"/>
      <c r="AB260" s="58"/>
      <c r="AC260" s="20"/>
      <c r="AD260" s="20"/>
      <c r="AE260" s="58"/>
      <c r="AF260" s="2"/>
      <c r="AG260" s="2"/>
      <c r="AH260" s="2"/>
      <c r="AI260" s="2"/>
      <c r="AJ260" s="2"/>
      <c r="AK260" s="2"/>
      <c r="AL260" s="2"/>
      <c r="AM260" s="2"/>
      <c r="AN260" s="2"/>
      <c r="AO260" s="2"/>
      <c r="AP260" s="2"/>
      <c r="AQ260" s="2"/>
    </row>
    <row r="261" spans="1:43" ht="15.75" customHeight="1">
      <c r="A261" s="2"/>
      <c r="B261" s="2"/>
      <c r="C261" s="2"/>
      <c r="D261" s="2"/>
      <c r="E261" s="2"/>
      <c r="F261" s="2"/>
      <c r="G261" s="2"/>
      <c r="H261" s="2"/>
      <c r="I261" s="2"/>
      <c r="J261" s="2"/>
      <c r="K261" s="2"/>
      <c r="L261" s="2"/>
      <c r="M261" s="2"/>
      <c r="N261" s="20"/>
      <c r="O261" s="20"/>
      <c r="P261" s="58"/>
      <c r="Q261" s="20"/>
      <c r="R261" s="20"/>
      <c r="S261" s="58"/>
      <c r="T261" s="20"/>
      <c r="U261" s="20"/>
      <c r="V261" s="58"/>
      <c r="W261" s="20"/>
      <c r="X261" s="20"/>
      <c r="Y261" s="58"/>
      <c r="Z261" s="20"/>
      <c r="AA261" s="20"/>
      <c r="AB261" s="58"/>
      <c r="AC261" s="20"/>
      <c r="AD261" s="20"/>
      <c r="AE261" s="58"/>
      <c r="AF261" s="2"/>
      <c r="AG261" s="2"/>
      <c r="AH261" s="2"/>
      <c r="AI261" s="2"/>
      <c r="AJ261" s="2"/>
      <c r="AK261" s="2"/>
      <c r="AL261" s="2"/>
      <c r="AM261" s="2"/>
      <c r="AN261" s="2"/>
      <c r="AO261" s="2"/>
      <c r="AP261" s="2"/>
      <c r="AQ261" s="2"/>
    </row>
    <row r="262" spans="1:43" ht="15.75" customHeight="1">
      <c r="A262" s="2"/>
      <c r="B262" s="2"/>
      <c r="C262" s="2"/>
      <c r="D262" s="2"/>
      <c r="E262" s="2"/>
      <c r="F262" s="2"/>
      <c r="G262" s="2"/>
      <c r="H262" s="2"/>
      <c r="I262" s="2"/>
      <c r="J262" s="2"/>
      <c r="K262" s="2"/>
      <c r="L262" s="2"/>
      <c r="M262" s="2"/>
      <c r="N262" s="20"/>
      <c r="O262" s="20"/>
      <c r="P262" s="58"/>
      <c r="Q262" s="20"/>
      <c r="R262" s="20"/>
      <c r="S262" s="58"/>
      <c r="T262" s="20"/>
      <c r="U262" s="20"/>
      <c r="V262" s="58"/>
      <c r="W262" s="20"/>
      <c r="X262" s="20"/>
      <c r="Y262" s="58"/>
      <c r="Z262" s="20"/>
      <c r="AA262" s="20"/>
      <c r="AB262" s="58"/>
      <c r="AC262" s="20"/>
      <c r="AD262" s="20"/>
      <c r="AE262" s="58"/>
      <c r="AF262" s="2"/>
      <c r="AG262" s="2"/>
      <c r="AH262" s="2"/>
      <c r="AI262" s="2"/>
      <c r="AJ262" s="2"/>
      <c r="AK262" s="2"/>
      <c r="AL262" s="2"/>
      <c r="AM262" s="2"/>
      <c r="AN262" s="2"/>
      <c r="AO262" s="2"/>
      <c r="AP262" s="2"/>
      <c r="AQ262" s="2"/>
    </row>
    <row r="263" spans="1:43" ht="15.75" customHeight="1">
      <c r="A263" s="2"/>
      <c r="B263" s="2"/>
      <c r="C263" s="2"/>
      <c r="D263" s="2"/>
      <c r="E263" s="2"/>
      <c r="F263" s="2"/>
      <c r="G263" s="2"/>
      <c r="H263" s="2"/>
      <c r="I263" s="2"/>
      <c r="J263" s="2"/>
      <c r="K263" s="2"/>
      <c r="L263" s="2"/>
      <c r="M263" s="2"/>
      <c r="N263" s="20"/>
      <c r="O263" s="20"/>
      <c r="P263" s="58"/>
      <c r="Q263" s="20"/>
      <c r="R263" s="20"/>
      <c r="S263" s="58"/>
      <c r="T263" s="20"/>
      <c r="U263" s="20"/>
      <c r="V263" s="58"/>
      <c r="W263" s="20"/>
      <c r="X263" s="20"/>
      <c r="Y263" s="58"/>
      <c r="Z263" s="20"/>
      <c r="AA263" s="20"/>
      <c r="AB263" s="58"/>
      <c r="AC263" s="20"/>
      <c r="AD263" s="20"/>
      <c r="AE263" s="58"/>
      <c r="AF263" s="2"/>
      <c r="AG263" s="2"/>
      <c r="AH263" s="2"/>
      <c r="AI263" s="2"/>
      <c r="AJ263" s="2"/>
      <c r="AK263" s="2"/>
      <c r="AL263" s="2"/>
      <c r="AM263" s="2"/>
      <c r="AN263" s="2"/>
      <c r="AO263" s="2"/>
      <c r="AP263" s="2"/>
      <c r="AQ263" s="2"/>
    </row>
    <row r="264" spans="1:43" ht="15.75" customHeight="1">
      <c r="A264" s="2"/>
      <c r="B264" s="2"/>
      <c r="C264" s="2"/>
      <c r="D264" s="2"/>
      <c r="E264" s="2"/>
      <c r="F264" s="2"/>
      <c r="G264" s="2"/>
      <c r="H264" s="2"/>
      <c r="I264" s="2"/>
      <c r="J264" s="2"/>
      <c r="K264" s="2"/>
      <c r="L264" s="2"/>
      <c r="M264" s="2"/>
      <c r="N264" s="20"/>
      <c r="O264" s="20"/>
      <c r="P264" s="58"/>
      <c r="Q264" s="20"/>
      <c r="R264" s="20"/>
      <c r="S264" s="58"/>
      <c r="T264" s="20"/>
      <c r="U264" s="20"/>
      <c r="V264" s="58"/>
      <c r="W264" s="20"/>
      <c r="X264" s="20"/>
      <c r="Y264" s="58"/>
      <c r="Z264" s="20"/>
      <c r="AA264" s="20"/>
      <c r="AB264" s="58"/>
      <c r="AC264" s="20"/>
      <c r="AD264" s="20"/>
      <c r="AE264" s="58"/>
      <c r="AF264" s="2"/>
      <c r="AG264" s="2"/>
      <c r="AH264" s="2"/>
      <c r="AI264" s="2"/>
      <c r="AJ264" s="2"/>
      <c r="AK264" s="2"/>
      <c r="AL264" s="2"/>
      <c r="AM264" s="2"/>
      <c r="AN264" s="2"/>
      <c r="AO264" s="2"/>
      <c r="AP264" s="2"/>
      <c r="AQ264" s="2"/>
    </row>
    <row r="265" spans="1:43" ht="15.75" customHeight="1">
      <c r="A265" s="2"/>
      <c r="B265" s="2"/>
      <c r="C265" s="2"/>
      <c r="D265" s="2"/>
      <c r="E265" s="2"/>
      <c r="F265" s="2"/>
      <c r="G265" s="2"/>
      <c r="H265" s="2"/>
      <c r="I265" s="2"/>
      <c r="J265" s="2"/>
      <c r="K265" s="2"/>
      <c r="L265" s="2"/>
      <c r="M265" s="2"/>
      <c r="N265" s="20"/>
      <c r="O265" s="20"/>
      <c r="P265" s="58"/>
      <c r="Q265" s="20"/>
      <c r="R265" s="20"/>
      <c r="S265" s="58"/>
      <c r="T265" s="20"/>
      <c r="U265" s="20"/>
      <c r="V265" s="58"/>
      <c r="W265" s="20"/>
      <c r="X265" s="20"/>
      <c r="Y265" s="58"/>
      <c r="Z265" s="20"/>
      <c r="AA265" s="20"/>
      <c r="AB265" s="58"/>
      <c r="AC265" s="20"/>
      <c r="AD265" s="20"/>
      <c r="AE265" s="58"/>
      <c r="AF265" s="2"/>
      <c r="AG265" s="2"/>
      <c r="AH265" s="2"/>
      <c r="AI265" s="2"/>
      <c r="AJ265" s="2"/>
      <c r="AK265" s="2"/>
      <c r="AL265" s="2"/>
      <c r="AM265" s="2"/>
      <c r="AN265" s="2"/>
      <c r="AO265" s="2"/>
      <c r="AP265" s="2"/>
      <c r="AQ265" s="2"/>
    </row>
    <row r="266" spans="1:43" ht="15.75" customHeight="1">
      <c r="A266" s="2"/>
      <c r="B266" s="2"/>
      <c r="C266" s="2"/>
      <c r="D266" s="2"/>
      <c r="E266" s="2"/>
      <c r="F266" s="2"/>
      <c r="G266" s="2"/>
      <c r="H266" s="2"/>
      <c r="I266" s="2"/>
      <c r="J266" s="2"/>
      <c r="K266" s="2"/>
      <c r="L266" s="2"/>
      <c r="M266" s="2"/>
      <c r="N266" s="20"/>
      <c r="O266" s="20"/>
      <c r="P266" s="58"/>
      <c r="Q266" s="20"/>
      <c r="R266" s="20"/>
      <c r="S266" s="58"/>
      <c r="T266" s="20"/>
      <c r="U266" s="20"/>
      <c r="V266" s="58"/>
      <c r="W266" s="20"/>
      <c r="X266" s="20"/>
      <c r="Y266" s="58"/>
      <c r="Z266" s="20"/>
      <c r="AA266" s="20"/>
      <c r="AB266" s="58"/>
      <c r="AC266" s="20"/>
      <c r="AD266" s="20"/>
      <c r="AE266" s="58"/>
      <c r="AF266" s="2"/>
      <c r="AG266" s="2"/>
      <c r="AH266" s="2"/>
      <c r="AI266" s="2"/>
      <c r="AJ266" s="2"/>
      <c r="AK266" s="2"/>
      <c r="AL266" s="2"/>
      <c r="AM266" s="2"/>
      <c r="AN266" s="2"/>
      <c r="AO266" s="2"/>
      <c r="AP266" s="2"/>
      <c r="AQ266" s="2"/>
    </row>
    <row r="267" spans="1:43" ht="15.75" customHeight="1">
      <c r="A267" s="2"/>
      <c r="B267" s="2"/>
      <c r="C267" s="2"/>
      <c r="D267" s="2"/>
      <c r="E267" s="2"/>
      <c r="F267" s="2"/>
      <c r="G267" s="2"/>
      <c r="H267" s="2"/>
      <c r="I267" s="2"/>
      <c r="J267" s="2"/>
      <c r="K267" s="2"/>
      <c r="L267" s="2"/>
      <c r="M267" s="2"/>
      <c r="N267" s="20"/>
      <c r="O267" s="20"/>
      <c r="P267" s="58"/>
      <c r="Q267" s="20"/>
      <c r="R267" s="20"/>
      <c r="S267" s="58"/>
      <c r="T267" s="20"/>
      <c r="U267" s="20"/>
      <c r="V267" s="58"/>
      <c r="W267" s="20"/>
      <c r="X267" s="20"/>
      <c r="Y267" s="58"/>
      <c r="Z267" s="20"/>
      <c r="AA267" s="20"/>
      <c r="AB267" s="58"/>
      <c r="AC267" s="20"/>
      <c r="AD267" s="20"/>
      <c r="AE267" s="58"/>
      <c r="AF267" s="2"/>
      <c r="AG267" s="2"/>
      <c r="AH267" s="2"/>
      <c r="AI267" s="2"/>
      <c r="AJ267" s="2"/>
      <c r="AK267" s="2"/>
      <c r="AL267" s="2"/>
      <c r="AM267" s="2"/>
      <c r="AN267" s="2"/>
      <c r="AO267" s="2"/>
      <c r="AP267" s="2"/>
      <c r="AQ267" s="2"/>
    </row>
    <row r="268" spans="1:43" ht="15.75" customHeight="1">
      <c r="A268" s="2"/>
      <c r="B268" s="2"/>
      <c r="C268" s="2"/>
      <c r="D268" s="2"/>
      <c r="E268" s="2"/>
      <c r="F268" s="2"/>
      <c r="G268" s="2"/>
      <c r="H268" s="2"/>
      <c r="I268" s="2"/>
      <c r="J268" s="2"/>
      <c r="K268" s="2"/>
      <c r="L268" s="2"/>
      <c r="M268" s="2"/>
      <c r="N268" s="20"/>
      <c r="O268" s="20"/>
      <c r="P268" s="58"/>
      <c r="Q268" s="20"/>
      <c r="R268" s="20"/>
      <c r="S268" s="58"/>
      <c r="T268" s="20"/>
      <c r="U268" s="20"/>
      <c r="V268" s="58"/>
      <c r="W268" s="20"/>
      <c r="X268" s="20"/>
      <c r="Y268" s="58"/>
      <c r="Z268" s="20"/>
      <c r="AA268" s="20"/>
      <c r="AB268" s="58"/>
      <c r="AC268" s="20"/>
      <c r="AD268" s="20"/>
      <c r="AE268" s="58"/>
      <c r="AF268" s="2"/>
      <c r="AG268" s="2"/>
      <c r="AH268" s="2"/>
      <c r="AI268" s="2"/>
      <c r="AJ268" s="2"/>
      <c r="AK268" s="2"/>
      <c r="AL268" s="2"/>
      <c r="AM268" s="2"/>
      <c r="AN268" s="2"/>
      <c r="AO268" s="2"/>
      <c r="AP268" s="2"/>
      <c r="AQ268" s="2"/>
    </row>
    <row r="269" spans="1:43" ht="15.75" customHeight="1">
      <c r="A269" s="2"/>
      <c r="B269" s="2"/>
      <c r="C269" s="2"/>
      <c r="D269" s="2"/>
      <c r="E269" s="2"/>
      <c r="F269" s="2"/>
      <c r="G269" s="2"/>
      <c r="H269" s="2"/>
      <c r="I269" s="2"/>
      <c r="J269" s="2"/>
      <c r="K269" s="2"/>
      <c r="L269" s="2"/>
      <c r="M269" s="2"/>
      <c r="N269" s="20"/>
      <c r="O269" s="20"/>
      <c r="P269" s="58"/>
      <c r="Q269" s="20"/>
      <c r="R269" s="20"/>
      <c r="S269" s="58"/>
      <c r="T269" s="20"/>
      <c r="U269" s="20"/>
      <c r="V269" s="58"/>
      <c r="W269" s="20"/>
      <c r="X269" s="20"/>
      <c r="Y269" s="58"/>
      <c r="Z269" s="20"/>
      <c r="AA269" s="20"/>
      <c r="AB269" s="58"/>
      <c r="AC269" s="20"/>
      <c r="AD269" s="20"/>
      <c r="AE269" s="58"/>
      <c r="AF269" s="2"/>
      <c r="AG269" s="2"/>
      <c r="AH269" s="2"/>
      <c r="AI269" s="2"/>
      <c r="AJ269" s="2"/>
      <c r="AK269" s="2"/>
      <c r="AL269" s="2"/>
      <c r="AM269" s="2"/>
      <c r="AN269" s="2"/>
      <c r="AO269" s="2"/>
      <c r="AP269" s="2"/>
      <c r="AQ269" s="2"/>
    </row>
    <row r="270" spans="1:43" ht="15.75" customHeight="1">
      <c r="A270" s="2"/>
      <c r="B270" s="2"/>
      <c r="C270" s="2"/>
      <c r="D270" s="2"/>
      <c r="E270" s="2"/>
      <c r="F270" s="2"/>
      <c r="G270" s="2"/>
      <c r="H270" s="2"/>
      <c r="I270" s="2"/>
      <c r="J270" s="2"/>
      <c r="K270" s="2"/>
      <c r="L270" s="2"/>
      <c r="M270" s="2"/>
      <c r="N270" s="20"/>
      <c r="O270" s="20"/>
      <c r="P270" s="58"/>
      <c r="Q270" s="20"/>
      <c r="R270" s="20"/>
      <c r="S270" s="58"/>
      <c r="T270" s="20"/>
      <c r="U270" s="20"/>
      <c r="V270" s="58"/>
      <c r="W270" s="20"/>
      <c r="X270" s="20"/>
      <c r="Y270" s="58"/>
      <c r="Z270" s="20"/>
      <c r="AA270" s="20"/>
      <c r="AB270" s="58"/>
      <c r="AC270" s="20"/>
      <c r="AD270" s="20"/>
      <c r="AE270" s="58"/>
      <c r="AF270" s="2"/>
      <c r="AG270" s="2"/>
      <c r="AH270" s="2"/>
      <c r="AI270" s="2"/>
      <c r="AJ270" s="2"/>
      <c r="AK270" s="2"/>
      <c r="AL270" s="2"/>
      <c r="AM270" s="2"/>
      <c r="AN270" s="2"/>
      <c r="AO270" s="2"/>
      <c r="AP270" s="2"/>
      <c r="AQ270" s="2"/>
    </row>
    <row r="271" spans="1:43" ht="15.75" customHeight="1">
      <c r="A271" s="2"/>
      <c r="B271" s="2"/>
      <c r="C271" s="2"/>
      <c r="D271" s="2"/>
      <c r="E271" s="2"/>
      <c r="F271" s="2"/>
      <c r="G271" s="2"/>
      <c r="H271" s="2"/>
      <c r="I271" s="2"/>
      <c r="J271" s="2"/>
      <c r="K271" s="2"/>
      <c r="L271" s="2"/>
      <c r="M271" s="2"/>
      <c r="N271" s="20"/>
      <c r="O271" s="20"/>
      <c r="P271" s="58"/>
      <c r="Q271" s="20"/>
      <c r="R271" s="20"/>
      <c r="S271" s="58"/>
      <c r="T271" s="20"/>
      <c r="U271" s="20"/>
      <c r="V271" s="58"/>
      <c r="W271" s="20"/>
      <c r="X271" s="20"/>
      <c r="Y271" s="58"/>
      <c r="Z271" s="20"/>
      <c r="AA271" s="20"/>
      <c r="AB271" s="58"/>
      <c r="AC271" s="20"/>
      <c r="AD271" s="20"/>
      <c r="AE271" s="58"/>
      <c r="AF271" s="2"/>
      <c r="AG271" s="2"/>
      <c r="AH271" s="2"/>
      <c r="AI271" s="2"/>
      <c r="AJ271" s="2"/>
      <c r="AK271" s="2"/>
      <c r="AL271" s="2"/>
      <c r="AM271" s="2"/>
      <c r="AN271" s="2"/>
      <c r="AO271" s="2"/>
      <c r="AP271" s="2"/>
      <c r="AQ271" s="2"/>
    </row>
    <row r="272" spans="1:43" ht="15.75" customHeight="1">
      <c r="A272" s="2"/>
      <c r="B272" s="2"/>
      <c r="C272" s="2"/>
      <c r="D272" s="2"/>
      <c r="E272" s="2"/>
      <c r="F272" s="2"/>
      <c r="G272" s="2"/>
      <c r="H272" s="2"/>
      <c r="I272" s="2"/>
      <c r="J272" s="2"/>
      <c r="K272" s="2"/>
      <c r="L272" s="2"/>
      <c r="M272" s="2"/>
      <c r="N272" s="20"/>
      <c r="O272" s="20"/>
      <c r="P272" s="58"/>
      <c r="Q272" s="20"/>
      <c r="R272" s="20"/>
      <c r="S272" s="58"/>
      <c r="T272" s="20"/>
      <c r="U272" s="20"/>
      <c r="V272" s="58"/>
      <c r="W272" s="20"/>
      <c r="X272" s="20"/>
      <c r="Y272" s="58"/>
      <c r="Z272" s="20"/>
      <c r="AA272" s="20"/>
      <c r="AB272" s="58"/>
      <c r="AC272" s="20"/>
      <c r="AD272" s="20"/>
      <c r="AE272" s="58"/>
      <c r="AF272" s="2"/>
      <c r="AG272" s="2"/>
      <c r="AH272" s="2"/>
      <c r="AI272" s="2"/>
      <c r="AJ272" s="2"/>
      <c r="AK272" s="2"/>
      <c r="AL272" s="2"/>
      <c r="AM272" s="2"/>
      <c r="AN272" s="2"/>
      <c r="AO272" s="2"/>
      <c r="AP272" s="2"/>
      <c r="AQ272" s="2"/>
    </row>
    <row r="273" spans="1:43" ht="15.75" customHeight="1">
      <c r="A273" s="2"/>
      <c r="B273" s="2"/>
      <c r="C273" s="2"/>
      <c r="D273" s="2"/>
      <c r="E273" s="2"/>
      <c r="F273" s="2"/>
      <c r="G273" s="2"/>
      <c r="H273" s="2"/>
      <c r="I273" s="2"/>
      <c r="J273" s="2"/>
      <c r="K273" s="2"/>
      <c r="L273" s="2"/>
      <c r="M273" s="2"/>
      <c r="N273" s="20"/>
      <c r="O273" s="20"/>
      <c r="P273" s="58"/>
      <c r="Q273" s="20"/>
      <c r="R273" s="20"/>
      <c r="S273" s="58"/>
      <c r="T273" s="20"/>
      <c r="U273" s="20"/>
      <c r="V273" s="58"/>
      <c r="W273" s="20"/>
      <c r="X273" s="20"/>
      <c r="Y273" s="58"/>
      <c r="Z273" s="20"/>
      <c r="AA273" s="20"/>
      <c r="AB273" s="58"/>
      <c r="AC273" s="20"/>
      <c r="AD273" s="20"/>
      <c r="AE273" s="58"/>
      <c r="AF273" s="2"/>
      <c r="AG273" s="2"/>
      <c r="AH273" s="2"/>
      <c r="AI273" s="2"/>
      <c r="AJ273" s="2"/>
      <c r="AK273" s="2"/>
      <c r="AL273" s="2"/>
      <c r="AM273" s="2"/>
      <c r="AN273" s="2"/>
      <c r="AO273" s="2"/>
      <c r="AP273" s="2"/>
      <c r="AQ273" s="2"/>
    </row>
    <row r="274" spans="1:43" ht="15.75" customHeight="1">
      <c r="A274" s="2"/>
      <c r="B274" s="2"/>
      <c r="C274" s="2"/>
      <c r="D274" s="2"/>
      <c r="E274" s="2"/>
      <c r="F274" s="2"/>
      <c r="G274" s="2"/>
      <c r="H274" s="2"/>
      <c r="I274" s="2"/>
      <c r="J274" s="2"/>
      <c r="K274" s="2"/>
      <c r="L274" s="2"/>
      <c r="M274" s="2"/>
      <c r="N274" s="20"/>
      <c r="O274" s="20"/>
      <c r="P274" s="58"/>
      <c r="Q274" s="20"/>
      <c r="R274" s="20"/>
      <c r="S274" s="58"/>
      <c r="T274" s="20"/>
      <c r="U274" s="20"/>
      <c r="V274" s="58"/>
      <c r="W274" s="20"/>
      <c r="X274" s="20"/>
      <c r="Y274" s="58"/>
      <c r="Z274" s="20"/>
      <c r="AA274" s="20"/>
      <c r="AB274" s="58"/>
      <c r="AC274" s="20"/>
      <c r="AD274" s="20"/>
      <c r="AE274" s="58"/>
      <c r="AF274" s="2"/>
      <c r="AG274" s="2"/>
      <c r="AH274" s="2"/>
      <c r="AI274" s="2"/>
      <c r="AJ274" s="2"/>
      <c r="AK274" s="2"/>
      <c r="AL274" s="2"/>
      <c r="AM274" s="2"/>
      <c r="AN274" s="2"/>
      <c r="AO274" s="2"/>
      <c r="AP274" s="2"/>
      <c r="AQ274" s="2"/>
    </row>
    <row r="275" spans="1:43" ht="15.75" customHeight="1">
      <c r="A275" s="2"/>
      <c r="B275" s="2"/>
      <c r="C275" s="2"/>
      <c r="D275" s="2"/>
      <c r="E275" s="2"/>
      <c r="F275" s="2"/>
      <c r="G275" s="2"/>
      <c r="H275" s="2"/>
      <c r="I275" s="2"/>
      <c r="J275" s="2"/>
      <c r="K275" s="2"/>
      <c r="L275" s="2"/>
      <c r="M275" s="2"/>
      <c r="N275" s="20"/>
      <c r="O275" s="20"/>
      <c r="P275" s="58"/>
      <c r="Q275" s="20"/>
      <c r="R275" s="20"/>
      <c r="S275" s="58"/>
      <c r="T275" s="20"/>
      <c r="U275" s="20"/>
      <c r="V275" s="58"/>
      <c r="W275" s="20"/>
      <c r="X275" s="20"/>
      <c r="Y275" s="58"/>
      <c r="Z275" s="20"/>
      <c r="AA275" s="20"/>
      <c r="AB275" s="58"/>
      <c r="AC275" s="20"/>
      <c r="AD275" s="20"/>
      <c r="AE275" s="58"/>
      <c r="AF275" s="2"/>
      <c r="AG275" s="2"/>
      <c r="AH275" s="2"/>
      <c r="AI275" s="2"/>
      <c r="AJ275" s="2"/>
      <c r="AK275" s="2"/>
      <c r="AL275" s="2"/>
      <c r="AM275" s="2"/>
      <c r="AN275" s="2"/>
      <c r="AO275" s="2"/>
      <c r="AP275" s="2"/>
      <c r="AQ275" s="2"/>
    </row>
    <row r="276" spans="1:43" ht="15.75" customHeight="1">
      <c r="A276" s="2"/>
      <c r="B276" s="2"/>
      <c r="C276" s="2"/>
      <c r="D276" s="2"/>
      <c r="E276" s="2"/>
      <c r="F276" s="2"/>
      <c r="G276" s="2"/>
      <c r="H276" s="2"/>
      <c r="I276" s="2"/>
      <c r="J276" s="2"/>
      <c r="K276" s="2"/>
      <c r="L276" s="2"/>
      <c r="M276" s="2"/>
      <c r="N276" s="20"/>
      <c r="O276" s="20"/>
      <c r="P276" s="58"/>
      <c r="Q276" s="20"/>
      <c r="R276" s="20"/>
      <c r="S276" s="58"/>
      <c r="T276" s="20"/>
      <c r="U276" s="20"/>
      <c r="V276" s="58"/>
      <c r="W276" s="20"/>
      <c r="X276" s="20"/>
      <c r="Y276" s="58"/>
      <c r="Z276" s="20"/>
      <c r="AA276" s="20"/>
      <c r="AB276" s="58"/>
      <c r="AC276" s="20"/>
      <c r="AD276" s="20"/>
      <c r="AE276" s="58"/>
      <c r="AF276" s="2"/>
      <c r="AG276" s="2"/>
      <c r="AH276" s="2"/>
      <c r="AI276" s="2"/>
      <c r="AJ276" s="2"/>
      <c r="AK276" s="2"/>
      <c r="AL276" s="2"/>
      <c r="AM276" s="2"/>
      <c r="AN276" s="2"/>
      <c r="AO276" s="2"/>
      <c r="AP276" s="2"/>
      <c r="AQ276" s="2"/>
    </row>
    <row r="277" spans="1:43" ht="15.75" customHeight="1">
      <c r="A277" s="2"/>
      <c r="B277" s="2"/>
      <c r="C277" s="2"/>
      <c r="D277" s="2"/>
      <c r="E277" s="2"/>
      <c r="F277" s="2"/>
      <c r="G277" s="2"/>
      <c r="H277" s="2"/>
      <c r="I277" s="2"/>
      <c r="J277" s="2"/>
      <c r="K277" s="2"/>
      <c r="L277" s="2"/>
      <c r="M277" s="2"/>
      <c r="N277" s="20"/>
      <c r="O277" s="20"/>
      <c r="P277" s="58"/>
      <c r="Q277" s="20"/>
      <c r="R277" s="20"/>
      <c r="S277" s="58"/>
      <c r="T277" s="20"/>
      <c r="U277" s="20"/>
      <c r="V277" s="58"/>
      <c r="W277" s="20"/>
      <c r="X277" s="20"/>
      <c r="Y277" s="58"/>
      <c r="Z277" s="20"/>
      <c r="AA277" s="20"/>
      <c r="AB277" s="58"/>
      <c r="AC277" s="20"/>
      <c r="AD277" s="20"/>
      <c r="AE277" s="58"/>
      <c r="AF277" s="2"/>
      <c r="AG277" s="2"/>
      <c r="AH277" s="2"/>
      <c r="AI277" s="2"/>
      <c r="AJ277" s="2"/>
      <c r="AK277" s="2"/>
      <c r="AL277" s="2"/>
      <c r="AM277" s="2"/>
      <c r="AN277" s="2"/>
      <c r="AO277" s="2"/>
      <c r="AP277" s="2"/>
      <c r="AQ277" s="2"/>
    </row>
    <row r="278" spans="1:43" ht="15.75" customHeight="1">
      <c r="A278" s="2"/>
      <c r="B278" s="2"/>
      <c r="C278" s="2"/>
      <c r="D278" s="2"/>
      <c r="E278" s="2"/>
      <c r="F278" s="2"/>
      <c r="G278" s="2"/>
      <c r="H278" s="2"/>
      <c r="I278" s="2"/>
      <c r="J278" s="2"/>
      <c r="K278" s="2"/>
      <c r="L278" s="2"/>
      <c r="M278" s="2"/>
      <c r="N278" s="20"/>
      <c r="O278" s="20"/>
      <c r="P278" s="58"/>
      <c r="Q278" s="20"/>
      <c r="R278" s="20"/>
      <c r="S278" s="58"/>
      <c r="T278" s="20"/>
      <c r="U278" s="20"/>
      <c r="V278" s="58"/>
      <c r="W278" s="20"/>
      <c r="X278" s="20"/>
      <c r="Y278" s="58"/>
      <c r="Z278" s="20"/>
      <c r="AA278" s="20"/>
      <c r="AB278" s="58"/>
      <c r="AC278" s="20"/>
      <c r="AD278" s="20"/>
      <c r="AE278" s="58"/>
      <c r="AF278" s="2"/>
      <c r="AG278" s="2"/>
      <c r="AH278" s="2"/>
      <c r="AI278" s="2"/>
      <c r="AJ278" s="2"/>
      <c r="AK278" s="2"/>
      <c r="AL278" s="2"/>
      <c r="AM278" s="2"/>
      <c r="AN278" s="2"/>
      <c r="AO278" s="2"/>
      <c r="AP278" s="2"/>
      <c r="AQ278" s="2"/>
    </row>
    <row r="279" spans="1:43" ht="15.75" customHeight="1">
      <c r="A279" s="2"/>
      <c r="B279" s="2"/>
      <c r="C279" s="2"/>
      <c r="D279" s="2"/>
      <c r="E279" s="2"/>
      <c r="F279" s="2"/>
      <c r="G279" s="2"/>
      <c r="H279" s="2"/>
      <c r="I279" s="2"/>
      <c r="J279" s="2"/>
      <c r="K279" s="2"/>
      <c r="L279" s="2"/>
      <c r="M279" s="2"/>
      <c r="N279" s="20"/>
      <c r="O279" s="20"/>
      <c r="P279" s="58"/>
      <c r="Q279" s="20"/>
      <c r="R279" s="20"/>
      <c r="S279" s="58"/>
      <c r="T279" s="20"/>
      <c r="U279" s="20"/>
      <c r="V279" s="58"/>
      <c r="W279" s="20"/>
      <c r="X279" s="20"/>
      <c r="Y279" s="58"/>
      <c r="Z279" s="20"/>
      <c r="AA279" s="20"/>
      <c r="AB279" s="58"/>
      <c r="AC279" s="20"/>
      <c r="AD279" s="20"/>
      <c r="AE279" s="58"/>
      <c r="AF279" s="2"/>
      <c r="AG279" s="2"/>
      <c r="AH279" s="2"/>
      <c r="AI279" s="2"/>
      <c r="AJ279" s="2"/>
      <c r="AK279" s="2"/>
      <c r="AL279" s="2"/>
      <c r="AM279" s="2"/>
      <c r="AN279" s="2"/>
      <c r="AO279" s="2"/>
      <c r="AP279" s="2"/>
      <c r="AQ279" s="2"/>
    </row>
    <row r="280" spans="1:43" ht="15.75" customHeight="1">
      <c r="A280" s="2"/>
      <c r="B280" s="2"/>
      <c r="C280" s="2"/>
      <c r="D280" s="2"/>
      <c r="E280" s="2"/>
      <c r="F280" s="2"/>
      <c r="G280" s="2"/>
      <c r="H280" s="2"/>
      <c r="I280" s="2"/>
      <c r="J280" s="2"/>
      <c r="K280" s="2"/>
      <c r="L280" s="2"/>
      <c r="M280" s="2"/>
      <c r="N280" s="20"/>
      <c r="O280" s="20"/>
      <c r="P280" s="58"/>
      <c r="Q280" s="20"/>
      <c r="R280" s="20"/>
      <c r="S280" s="58"/>
      <c r="T280" s="20"/>
      <c r="U280" s="20"/>
      <c r="V280" s="58"/>
      <c r="W280" s="20"/>
      <c r="X280" s="20"/>
      <c r="Y280" s="58"/>
      <c r="Z280" s="20"/>
      <c r="AA280" s="20"/>
      <c r="AB280" s="58"/>
      <c r="AC280" s="20"/>
      <c r="AD280" s="20"/>
      <c r="AE280" s="58"/>
      <c r="AF280" s="2"/>
      <c r="AG280" s="2"/>
      <c r="AH280" s="2"/>
      <c r="AI280" s="2"/>
      <c r="AJ280" s="2"/>
      <c r="AK280" s="2"/>
      <c r="AL280" s="2"/>
      <c r="AM280" s="2"/>
      <c r="AN280" s="2"/>
      <c r="AO280" s="2"/>
      <c r="AP280" s="2"/>
      <c r="AQ280" s="2"/>
    </row>
    <row r="281" spans="1:43" ht="15.75" customHeight="1">
      <c r="A281" s="2"/>
      <c r="B281" s="2"/>
      <c r="C281" s="2"/>
      <c r="D281" s="2"/>
      <c r="E281" s="2"/>
      <c r="F281" s="2"/>
      <c r="G281" s="2"/>
      <c r="H281" s="2"/>
      <c r="I281" s="2"/>
      <c r="J281" s="2"/>
      <c r="K281" s="2"/>
      <c r="L281" s="2"/>
      <c r="M281" s="2"/>
      <c r="N281" s="20"/>
      <c r="O281" s="20"/>
      <c r="P281" s="58"/>
      <c r="Q281" s="20"/>
      <c r="R281" s="20"/>
      <c r="S281" s="58"/>
      <c r="T281" s="20"/>
      <c r="U281" s="20"/>
      <c r="V281" s="58"/>
      <c r="W281" s="20"/>
      <c r="X281" s="20"/>
      <c r="Y281" s="58"/>
      <c r="Z281" s="20"/>
      <c r="AA281" s="20"/>
      <c r="AB281" s="58"/>
      <c r="AC281" s="20"/>
      <c r="AD281" s="20"/>
      <c r="AE281" s="58"/>
      <c r="AF281" s="2"/>
      <c r="AG281" s="2"/>
      <c r="AH281" s="2"/>
      <c r="AI281" s="2"/>
      <c r="AJ281" s="2"/>
      <c r="AK281" s="2"/>
      <c r="AL281" s="2"/>
      <c r="AM281" s="2"/>
      <c r="AN281" s="2"/>
      <c r="AO281" s="2"/>
      <c r="AP281" s="2"/>
      <c r="AQ281" s="2"/>
    </row>
    <row r="282" spans="1:43" ht="15.75" customHeight="1">
      <c r="A282" s="2"/>
      <c r="B282" s="2"/>
      <c r="C282" s="2"/>
      <c r="D282" s="2"/>
      <c r="E282" s="2"/>
      <c r="F282" s="2"/>
      <c r="G282" s="2"/>
      <c r="H282" s="2"/>
      <c r="I282" s="2"/>
      <c r="J282" s="2"/>
      <c r="K282" s="2"/>
      <c r="L282" s="2"/>
      <c r="M282" s="2"/>
      <c r="N282" s="20"/>
      <c r="O282" s="20"/>
      <c r="P282" s="58"/>
      <c r="Q282" s="20"/>
      <c r="R282" s="20"/>
      <c r="S282" s="58"/>
      <c r="T282" s="20"/>
      <c r="U282" s="20"/>
      <c r="V282" s="58"/>
      <c r="W282" s="20"/>
      <c r="X282" s="20"/>
      <c r="Y282" s="58"/>
      <c r="Z282" s="20"/>
      <c r="AA282" s="20"/>
      <c r="AB282" s="58"/>
      <c r="AC282" s="20"/>
      <c r="AD282" s="20"/>
      <c r="AE282" s="58"/>
      <c r="AF282" s="2"/>
      <c r="AG282" s="2"/>
      <c r="AH282" s="2"/>
      <c r="AI282" s="2"/>
      <c r="AJ282" s="2"/>
      <c r="AK282" s="2"/>
      <c r="AL282" s="2"/>
      <c r="AM282" s="2"/>
      <c r="AN282" s="2"/>
      <c r="AO282" s="2"/>
      <c r="AP282" s="2"/>
      <c r="AQ282" s="2"/>
    </row>
    <row r="283" spans="1:43" ht="15.75" customHeight="1">
      <c r="A283" s="2"/>
      <c r="B283" s="2"/>
      <c r="C283" s="2"/>
      <c r="D283" s="2"/>
      <c r="E283" s="2"/>
      <c r="F283" s="2"/>
      <c r="G283" s="2"/>
      <c r="H283" s="2"/>
      <c r="I283" s="2"/>
      <c r="J283" s="2"/>
      <c r="K283" s="2"/>
      <c r="L283" s="2"/>
      <c r="M283" s="2"/>
      <c r="N283" s="20"/>
      <c r="O283" s="20"/>
      <c r="P283" s="58"/>
      <c r="Q283" s="20"/>
      <c r="R283" s="20"/>
      <c r="S283" s="58"/>
      <c r="T283" s="20"/>
      <c r="U283" s="20"/>
      <c r="V283" s="58"/>
      <c r="W283" s="20"/>
      <c r="X283" s="20"/>
      <c r="Y283" s="58"/>
      <c r="Z283" s="20"/>
      <c r="AA283" s="20"/>
      <c r="AB283" s="58"/>
      <c r="AC283" s="20"/>
      <c r="AD283" s="20"/>
      <c r="AE283" s="58"/>
      <c r="AF283" s="2"/>
      <c r="AG283" s="2"/>
      <c r="AH283" s="2"/>
      <c r="AI283" s="2"/>
      <c r="AJ283" s="2"/>
      <c r="AK283" s="2"/>
      <c r="AL283" s="2"/>
      <c r="AM283" s="2"/>
      <c r="AN283" s="2"/>
      <c r="AO283" s="2"/>
      <c r="AP283" s="2"/>
      <c r="AQ283" s="2"/>
    </row>
    <row r="284" spans="1:43" ht="15.75" customHeight="1">
      <c r="A284" s="2"/>
      <c r="B284" s="2"/>
      <c r="C284" s="2"/>
      <c r="D284" s="2"/>
      <c r="E284" s="2"/>
      <c r="F284" s="2"/>
      <c r="G284" s="2"/>
      <c r="H284" s="2"/>
      <c r="I284" s="2"/>
      <c r="J284" s="2"/>
      <c r="K284" s="2"/>
      <c r="L284" s="2"/>
      <c r="M284" s="2"/>
      <c r="N284" s="20"/>
      <c r="O284" s="20"/>
      <c r="P284" s="58"/>
      <c r="Q284" s="20"/>
      <c r="R284" s="20"/>
      <c r="S284" s="58"/>
      <c r="T284" s="20"/>
      <c r="U284" s="20"/>
      <c r="V284" s="58"/>
      <c r="W284" s="20"/>
      <c r="X284" s="20"/>
      <c r="Y284" s="58"/>
      <c r="Z284" s="20"/>
      <c r="AA284" s="20"/>
      <c r="AB284" s="58"/>
      <c r="AC284" s="20"/>
      <c r="AD284" s="20"/>
      <c r="AE284" s="58"/>
      <c r="AF284" s="2"/>
      <c r="AG284" s="2"/>
      <c r="AH284" s="2"/>
      <c r="AI284" s="2"/>
      <c r="AJ284" s="2"/>
      <c r="AK284" s="2"/>
      <c r="AL284" s="2"/>
      <c r="AM284" s="2"/>
      <c r="AN284" s="2"/>
      <c r="AO284" s="2"/>
      <c r="AP284" s="2"/>
      <c r="AQ284" s="2"/>
    </row>
    <row r="285" spans="1:43" ht="15.75" customHeight="1">
      <c r="A285" s="2"/>
      <c r="B285" s="2"/>
      <c r="C285" s="2"/>
      <c r="D285" s="2"/>
      <c r="E285" s="2"/>
      <c r="F285" s="2"/>
      <c r="G285" s="2"/>
      <c r="H285" s="2"/>
      <c r="I285" s="2"/>
      <c r="J285" s="2"/>
      <c r="K285" s="2"/>
      <c r="L285" s="2"/>
      <c r="M285" s="2"/>
      <c r="N285" s="20"/>
      <c r="O285" s="20"/>
      <c r="P285" s="58"/>
      <c r="Q285" s="20"/>
      <c r="R285" s="20"/>
      <c r="S285" s="58"/>
      <c r="T285" s="20"/>
      <c r="U285" s="20"/>
      <c r="V285" s="58"/>
      <c r="W285" s="20"/>
      <c r="X285" s="20"/>
      <c r="Y285" s="58"/>
      <c r="Z285" s="20"/>
      <c r="AA285" s="20"/>
      <c r="AB285" s="58"/>
      <c r="AC285" s="20"/>
      <c r="AD285" s="20"/>
      <c r="AE285" s="58"/>
      <c r="AF285" s="2"/>
      <c r="AG285" s="2"/>
      <c r="AH285" s="2"/>
      <c r="AI285" s="2"/>
      <c r="AJ285" s="2"/>
      <c r="AK285" s="2"/>
      <c r="AL285" s="2"/>
      <c r="AM285" s="2"/>
      <c r="AN285" s="2"/>
      <c r="AO285" s="2"/>
      <c r="AP285" s="2"/>
      <c r="AQ285" s="2"/>
    </row>
    <row r="286" spans="1:43" ht="15.75" customHeight="1">
      <c r="A286" s="2"/>
      <c r="B286" s="2"/>
      <c r="C286" s="2"/>
      <c r="D286" s="2"/>
      <c r="E286" s="2"/>
      <c r="F286" s="2"/>
      <c r="G286" s="2"/>
      <c r="H286" s="2"/>
      <c r="I286" s="2"/>
      <c r="J286" s="2"/>
      <c r="K286" s="2"/>
      <c r="L286" s="2"/>
      <c r="M286" s="2"/>
      <c r="N286" s="20"/>
      <c r="O286" s="20"/>
      <c r="P286" s="58"/>
      <c r="Q286" s="20"/>
      <c r="R286" s="20"/>
      <c r="S286" s="58"/>
      <c r="T286" s="20"/>
      <c r="U286" s="20"/>
      <c r="V286" s="58"/>
      <c r="W286" s="20"/>
      <c r="X286" s="20"/>
      <c r="Y286" s="58"/>
      <c r="Z286" s="20"/>
      <c r="AA286" s="20"/>
      <c r="AB286" s="58"/>
      <c r="AC286" s="20"/>
      <c r="AD286" s="20"/>
      <c r="AE286" s="58"/>
      <c r="AF286" s="2"/>
      <c r="AG286" s="2"/>
      <c r="AH286" s="2"/>
      <c r="AI286" s="2"/>
      <c r="AJ286" s="2"/>
      <c r="AK286" s="2"/>
      <c r="AL286" s="2"/>
      <c r="AM286" s="2"/>
      <c r="AN286" s="2"/>
      <c r="AO286" s="2"/>
      <c r="AP286" s="2"/>
      <c r="AQ286" s="2"/>
    </row>
    <row r="287" spans="1:43" ht="15.75" customHeight="1">
      <c r="A287" s="2"/>
      <c r="B287" s="2"/>
      <c r="C287" s="2"/>
      <c r="D287" s="2"/>
      <c r="E287" s="2"/>
      <c r="F287" s="2"/>
      <c r="G287" s="2"/>
      <c r="H287" s="2"/>
      <c r="I287" s="2"/>
      <c r="J287" s="2"/>
      <c r="K287" s="2"/>
      <c r="L287" s="2"/>
      <c r="M287" s="2"/>
      <c r="N287" s="20"/>
      <c r="O287" s="20"/>
      <c r="P287" s="58"/>
      <c r="Q287" s="20"/>
      <c r="R287" s="20"/>
      <c r="S287" s="58"/>
      <c r="T287" s="20"/>
      <c r="U287" s="20"/>
      <c r="V287" s="58"/>
      <c r="W287" s="20"/>
      <c r="X287" s="20"/>
      <c r="Y287" s="58"/>
      <c r="Z287" s="20"/>
      <c r="AA287" s="20"/>
      <c r="AB287" s="58"/>
      <c r="AC287" s="20"/>
      <c r="AD287" s="20"/>
      <c r="AE287" s="58"/>
      <c r="AF287" s="2"/>
      <c r="AG287" s="2"/>
      <c r="AH287" s="2"/>
      <c r="AI287" s="2"/>
      <c r="AJ287" s="2"/>
      <c r="AK287" s="2"/>
      <c r="AL287" s="2"/>
      <c r="AM287" s="2"/>
      <c r="AN287" s="2"/>
      <c r="AO287" s="2"/>
      <c r="AP287" s="2"/>
      <c r="AQ287" s="2"/>
    </row>
    <row r="288" spans="1:43" ht="15.75" customHeight="1">
      <c r="A288" s="2"/>
      <c r="B288" s="2"/>
      <c r="C288" s="2"/>
      <c r="D288" s="2"/>
      <c r="E288" s="2"/>
      <c r="F288" s="2"/>
      <c r="G288" s="2"/>
      <c r="H288" s="2"/>
      <c r="I288" s="2"/>
      <c r="J288" s="2"/>
      <c r="K288" s="2"/>
      <c r="L288" s="2"/>
      <c r="M288" s="2"/>
      <c r="N288" s="20"/>
      <c r="O288" s="20"/>
      <c r="P288" s="58"/>
      <c r="Q288" s="20"/>
      <c r="R288" s="20"/>
      <c r="S288" s="58"/>
      <c r="T288" s="20"/>
      <c r="U288" s="20"/>
      <c r="V288" s="58"/>
      <c r="W288" s="20"/>
      <c r="X288" s="20"/>
      <c r="Y288" s="58"/>
      <c r="Z288" s="20"/>
      <c r="AA288" s="20"/>
      <c r="AB288" s="58"/>
      <c r="AC288" s="20"/>
      <c r="AD288" s="20"/>
      <c r="AE288" s="58"/>
      <c r="AF288" s="2"/>
      <c r="AG288" s="2"/>
      <c r="AH288" s="2"/>
      <c r="AI288" s="2"/>
      <c r="AJ288" s="2"/>
      <c r="AK288" s="2"/>
      <c r="AL288" s="2"/>
      <c r="AM288" s="2"/>
      <c r="AN288" s="2"/>
      <c r="AO288" s="2"/>
      <c r="AP288" s="2"/>
      <c r="AQ288" s="2"/>
    </row>
    <row r="289" spans="1:43" ht="15.75" customHeight="1">
      <c r="A289" s="2"/>
      <c r="B289" s="2"/>
      <c r="C289" s="2"/>
      <c r="D289" s="2"/>
      <c r="E289" s="2"/>
      <c r="F289" s="2"/>
      <c r="G289" s="2"/>
      <c r="H289" s="2"/>
      <c r="I289" s="2"/>
      <c r="J289" s="2"/>
      <c r="K289" s="2"/>
      <c r="L289" s="2"/>
      <c r="M289" s="2"/>
      <c r="N289" s="20"/>
      <c r="O289" s="20"/>
      <c r="P289" s="58"/>
      <c r="Q289" s="20"/>
      <c r="R289" s="20"/>
      <c r="S289" s="58"/>
      <c r="T289" s="20"/>
      <c r="U289" s="20"/>
      <c r="V289" s="58"/>
      <c r="W289" s="20"/>
      <c r="X289" s="20"/>
      <c r="Y289" s="58"/>
      <c r="Z289" s="20"/>
      <c r="AA289" s="20"/>
      <c r="AB289" s="58"/>
      <c r="AC289" s="20"/>
      <c r="AD289" s="20"/>
      <c r="AE289" s="58"/>
      <c r="AF289" s="2"/>
      <c r="AG289" s="2"/>
      <c r="AH289" s="2"/>
      <c r="AI289" s="2"/>
      <c r="AJ289" s="2"/>
      <c r="AK289" s="2"/>
      <c r="AL289" s="2"/>
      <c r="AM289" s="2"/>
      <c r="AN289" s="2"/>
      <c r="AO289" s="2"/>
      <c r="AP289" s="2"/>
      <c r="AQ289" s="2"/>
    </row>
    <row r="290" spans="1:43" ht="15.75" customHeight="1">
      <c r="A290" s="2"/>
      <c r="B290" s="2"/>
      <c r="C290" s="2"/>
      <c r="D290" s="2"/>
      <c r="E290" s="2"/>
      <c r="F290" s="2"/>
      <c r="G290" s="2"/>
      <c r="H290" s="2"/>
      <c r="I290" s="2"/>
      <c r="J290" s="2"/>
      <c r="K290" s="2"/>
      <c r="L290" s="2"/>
      <c r="M290" s="2"/>
      <c r="N290" s="20"/>
      <c r="O290" s="20"/>
      <c r="P290" s="58"/>
      <c r="Q290" s="20"/>
      <c r="R290" s="20"/>
      <c r="S290" s="58"/>
      <c r="T290" s="20"/>
      <c r="U290" s="20"/>
      <c r="V290" s="58"/>
      <c r="W290" s="20"/>
      <c r="X290" s="20"/>
      <c r="Y290" s="58"/>
      <c r="Z290" s="20"/>
      <c r="AA290" s="20"/>
      <c r="AB290" s="58"/>
      <c r="AC290" s="20"/>
      <c r="AD290" s="20"/>
      <c r="AE290" s="58"/>
      <c r="AF290" s="2"/>
      <c r="AG290" s="2"/>
      <c r="AH290" s="2"/>
      <c r="AI290" s="2"/>
      <c r="AJ290" s="2"/>
      <c r="AK290" s="2"/>
      <c r="AL290" s="2"/>
      <c r="AM290" s="2"/>
      <c r="AN290" s="2"/>
      <c r="AO290" s="2"/>
      <c r="AP290" s="2"/>
      <c r="AQ290" s="2"/>
    </row>
    <row r="291" spans="1:43" ht="15.75" customHeight="1">
      <c r="A291" s="2"/>
      <c r="B291" s="2"/>
      <c r="C291" s="2"/>
      <c r="D291" s="2"/>
      <c r="E291" s="2"/>
      <c r="F291" s="2"/>
      <c r="G291" s="2"/>
      <c r="H291" s="2"/>
      <c r="I291" s="2"/>
      <c r="J291" s="2"/>
      <c r="K291" s="2"/>
      <c r="L291" s="2"/>
      <c r="M291" s="2"/>
      <c r="N291" s="20"/>
      <c r="O291" s="20"/>
      <c r="P291" s="58"/>
      <c r="Q291" s="20"/>
      <c r="R291" s="20"/>
      <c r="S291" s="58"/>
      <c r="T291" s="20"/>
      <c r="U291" s="20"/>
      <c r="V291" s="58"/>
      <c r="W291" s="20"/>
      <c r="X291" s="20"/>
      <c r="Y291" s="58"/>
      <c r="Z291" s="20"/>
      <c r="AA291" s="20"/>
      <c r="AB291" s="58"/>
      <c r="AC291" s="20"/>
      <c r="AD291" s="20"/>
      <c r="AE291" s="58"/>
      <c r="AF291" s="2"/>
      <c r="AG291" s="2"/>
      <c r="AH291" s="2"/>
      <c r="AI291" s="2"/>
      <c r="AJ291" s="2"/>
      <c r="AK291" s="2"/>
      <c r="AL291" s="2"/>
      <c r="AM291" s="2"/>
      <c r="AN291" s="2"/>
      <c r="AO291" s="2"/>
      <c r="AP291" s="2"/>
      <c r="AQ291" s="2"/>
    </row>
    <row r="292" spans="1:43" ht="15.75" customHeight="1">
      <c r="A292" s="2"/>
      <c r="B292" s="2"/>
      <c r="C292" s="2"/>
      <c r="D292" s="2"/>
      <c r="E292" s="2"/>
      <c r="F292" s="2"/>
      <c r="G292" s="2"/>
      <c r="H292" s="2"/>
      <c r="I292" s="2"/>
      <c r="J292" s="2"/>
      <c r="K292" s="2"/>
      <c r="L292" s="2"/>
      <c r="M292" s="2"/>
      <c r="N292" s="20"/>
      <c r="O292" s="20"/>
      <c r="P292" s="58"/>
      <c r="Q292" s="20"/>
      <c r="R292" s="20"/>
      <c r="S292" s="58"/>
      <c r="T292" s="20"/>
      <c r="U292" s="20"/>
      <c r="V292" s="58"/>
      <c r="W292" s="20"/>
      <c r="X292" s="20"/>
      <c r="Y292" s="58"/>
      <c r="Z292" s="20"/>
      <c r="AA292" s="20"/>
      <c r="AB292" s="58"/>
      <c r="AC292" s="20"/>
      <c r="AD292" s="20"/>
      <c r="AE292" s="58"/>
      <c r="AF292" s="2"/>
      <c r="AG292" s="2"/>
      <c r="AH292" s="2"/>
      <c r="AI292" s="2"/>
      <c r="AJ292" s="2"/>
      <c r="AK292" s="2"/>
      <c r="AL292" s="2"/>
      <c r="AM292" s="2"/>
      <c r="AN292" s="2"/>
      <c r="AO292" s="2"/>
      <c r="AP292" s="2"/>
      <c r="AQ292" s="2"/>
    </row>
    <row r="293" spans="1:43" ht="15.75" customHeight="1">
      <c r="A293" s="2"/>
      <c r="B293" s="2"/>
      <c r="C293" s="2"/>
      <c r="D293" s="2"/>
      <c r="E293" s="2"/>
      <c r="F293" s="2"/>
      <c r="G293" s="2"/>
      <c r="H293" s="2"/>
      <c r="I293" s="2"/>
      <c r="J293" s="2"/>
      <c r="K293" s="2"/>
      <c r="L293" s="2"/>
      <c r="M293" s="2"/>
      <c r="N293" s="20"/>
      <c r="O293" s="20"/>
      <c r="P293" s="58"/>
      <c r="Q293" s="20"/>
      <c r="R293" s="20"/>
      <c r="S293" s="58"/>
      <c r="T293" s="20"/>
      <c r="U293" s="20"/>
      <c r="V293" s="58"/>
      <c r="W293" s="20"/>
      <c r="X293" s="20"/>
      <c r="Y293" s="58"/>
      <c r="Z293" s="20"/>
      <c r="AA293" s="20"/>
      <c r="AB293" s="58"/>
      <c r="AC293" s="20"/>
      <c r="AD293" s="20"/>
      <c r="AE293" s="58"/>
      <c r="AF293" s="2"/>
      <c r="AG293" s="2"/>
      <c r="AH293" s="2"/>
      <c r="AI293" s="2"/>
      <c r="AJ293" s="2"/>
      <c r="AK293" s="2"/>
      <c r="AL293" s="2"/>
      <c r="AM293" s="2"/>
      <c r="AN293" s="2"/>
      <c r="AO293" s="2"/>
      <c r="AP293" s="2"/>
      <c r="AQ293" s="2"/>
    </row>
    <row r="294" spans="1:43" ht="15.75" customHeight="1">
      <c r="A294" s="2"/>
      <c r="B294" s="2"/>
      <c r="C294" s="2"/>
      <c r="D294" s="2"/>
      <c r="E294" s="2"/>
      <c r="F294" s="2"/>
      <c r="G294" s="2"/>
      <c r="H294" s="2"/>
      <c r="I294" s="2"/>
      <c r="J294" s="2"/>
      <c r="K294" s="2"/>
      <c r="L294" s="2"/>
      <c r="M294" s="2"/>
      <c r="N294" s="20"/>
      <c r="O294" s="20"/>
      <c r="P294" s="58"/>
      <c r="Q294" s="20"/>
      <c r="R294" s="20"/>
      <c r="S294" s="58"/>
      <c r="T294" s="20"/>
      <c r="U294" s="20"/>
      <c r="V294" s="58"/>
      <c r="W294" s="20"/>
      <c r="X294" s="20"/>
      <c r="Y294" s="58"/>
      <c r="Z294" s="20"/>
      <c r="AA294" s="20"/>
      <c r="AB294" s="58"/>
      <c r="AC294" s="20"/>
      <c r="AD294" s="20"/>
      <c r="AE294" s="58"/>
      <c r="AF294" s="2"/>
      <c r="AG294" s="2"/>
      <c r="AH294" s="2"/>
      <c r="AI294" s="2"/>
      <c r="AJ294" s="2"/>
      <c r="AK294" s="2"/>
      <c r="AL294" s="2"/>
      <c r="AM294" s="2"/>
      <c r="AN294" s="2"/>
      <c r="AO294" s="2"/>
      <c r="AP294" s="2"/>
      <c r="AQ294" s="2"/>
    </row>
    <row r="295" spans="1:43" ht="15.75" customHeight="1">
      <c r="A295" s="2"/>
      <c r="B295" s="2"/>
      <c r="C295" s="2"/>
      <c r="D295" s="2"/>
      <c r="E295" s="2"/>
      <c r="F295" s="2"/>
      <c r="G295" s="2"/>
      <c r="H295" s="2"/>
      <c r="I295" s="2"/>
      <c r="J295" s="2"/>
      <c r="K295" s="2"/>
      <c r="L295" s="2"/>
      <c r="M295" s="2"/>
      <c r="N295" s="20"/>
      <c r="O295" s="20"/>
      <c r="P295" s="58"/>
      <c r="Q295" s="20"/>
      <c r="R295" s="20"/>
      <c r="S295" s="58"/>
      <c r="T295" s="20"/>
      <c r="U295" s="20"/>
      <c r="V295" s="58"/>
      <c r="W295" s="20"/>
      <c r="X295" s="20"/>
      <c r="Y295" s="58"/>
      <c r="Z295" s="20"/>
      <c r="AA295" s="20"/>
      <c r="AB295" s="58"/>
      <c r="AC295" s="20"/>
      <c r="AD295" s="20"/>
      <c r="AE295" s="58"/>
      <c r="AF295" s="2"/>
      <c r="AG295" s="2"/>
      <c r="AH295" s="2"/>
      <c r="AI295" s="2"/>
      <c r="AJ295" s="2"/>
      <c r="AK295" s="2"/>
      <c r="AL295" s="2"/>
      <c r="AM295" s="2"/>
      <c r="AN295" s="2"/>
      <c r="AO295" s="2"/>
      <c r="AP295" s="2"/>
      <c r="AQ295" s="2"/>
    </row>
    <row r="296" spans="1:43" ht="15.75" customHeight="1">
      <c r="A296" s="2"/>
      <c r="B296" s="2"/>
      <c r="C296" s="2"/>
      <c r="D296" s="2"/>
      <c r="E296" s="2"/>
      <c r="F296" s="2"/>
      <c r="G296" s="2"/>
      <c r="H296" s="2"/>
      <c r="I296" s="2"/>
      <c r="J296" s="2"/>
      <c r="K296" s="2"/>
      <c r="L296" s="2"/>
      <c r="M296" s="2"/>
      <c r="N296" s="20"/>
      <c r="O296" s="20"/>
      <c r="P296" s="58"/>
      <c r="Q296" s="20"/>
      <c r="R296" s="20"/>
      <c r="S296" s="58"/>
      <c r="T296" s="20"/>
      <c r="U296" s="20"/>
      <c r="V296" s="58"/>
      <c r="W296" s="20"/>
      <c r="X296" s="20"/>
      <c r="Y296" s="58"/>
      <c r="Z296" s="20"/>
      <c r="AA296" s="20"/>
      <c r="AB296" s="58"/>
      <c r="AC296" s="20"/>
      <c r="AD296" s="20"/>
      <c r="AE296" s="58"/>
      <c r="AF296" s="2"/>
      <c r="AG296" s="2"/>
      <c r="AH296" s="2"/>
      <c r="AI296" s="2"/>
      <c r="AJ296" s="2"/>
      <c r="AK296" s="2"/>
      <c r="AL296" s="2"/>
      <c r="AM296" s="2"/>
      <c r="AN296" s="2"/>
      <c r="AO296" s="2"/>
      <c r="AP296" s="2"/>
      <c r="AQ296" s="2"/>
    </row>
    <row r="297" spans="1:43" ht="15.75" customHeight="1">
      <c r="A297" s="2"/>
      <c r="B297" s="2"/>
      <c r="C297" s="2"/>
      <c r="D297" s="2"/>
      <c r="E297" s="2"/>
      <c r="F297" s="2"/>
      <c r="G297" s="2"/>
      <c r="H297" s="2"/>
      <c r="I297" s="2"/>
      <c r="J297" s="2"/>
      <c r="K297" s="2"/>
      <c r="L297" s="2"/>
      <c r="M297" s="2"/>
      <c r="N297" s="20"/>
      <c r="O297" s="20"/>
      <c r="P297" s="58"/>
      <c r="Q297" s="20"/>
      <c r="R297" s="20"/>
      <c r="S297" s="58"/>
      <c r="T297" s="20"/>
      <c r="U297" s="20"/>
      <c r="V297" s="58"/>
      <c r="W297" s="20"/>
      <c r="X297" s="20"/>
      <c r="Y297" s="58"/>
      <c r="Z297" s="20"/>
      <c r="AA297" s="20"/>
      <c r="AB297" s="58"/>
      <c r="AC297" s="20"/>
      <c r="AD297" s="20"/>
      <c r="AE297" s="58"/>
      <c r="AF297" s="2"/>
      <c r="AG297" s="2"/>
      <c r="AH297" s="2"/>
      <c r="AI297" s="2"/>
      <c r="AJ297" s="2"/>
      <c r="AK297" s="2"/>
      <c r="AL297" s="2"/>
      <c r="AM297" s="2"/>
      <c r="AN297" s="2"/>
      <c r="AO297" s="2"/>
      <c r="AP297" s="2"/>
      <c r="AQ297" s="2"/>
    </row>
    <row r="298" spans="1:43" ht="15.75" customHeight="1">
      <c r="A298" s="2"/>
      <c r="B298" s="2"/>
      <c r="C298" s="2"/>
      <c r="D298" s="2"/>
      <c r="E298" s="2"/>
      <c r="F298" s="2"/>
      <c r="G298" s="2"/>
      <c r="H298" s="2"/>
      <c r="I298" s="2"/>
      <c r="J298" s="2"/>
      <c r="K298" s="2"/>
      <c r="L298" s="2"/>
      <c r="M298" s="2"/>
      <c r="N298" s="20"/>
      <c r="O298" s="20"/>
      <c r="P298" s="58"/>
      <c r="Q298" s="20"/>
      <c r="R298" s="20"/>
      <c r="S298" s="58"/>
      <c r="T298" s="20"/>
      <c r="U298" s="20"/>
      <c r="V298" s="58"/>
      <c r="W298" s="20"/>
      <c r="X298" s="20"/>
      <c r="Y298" s="58"/>
      <c r="Z298" s="20"/>
      <c r="AA298" s="20"/>
      <c r="AB298" s="58"/>
      <c r="AC298" s="20"/>
      <c r="AD298" s="20"/>
      <c r="AE298" s="58"/>
      <c r="AF298" s="2"/>
      <c r="AG298" s="2"/>
      <c r="AH298" s="2"/>
      <c r="AI298" s="2"/>
      <c r="AJ298" s="2"/>
      <c r="AK298" s="2"/>
      <c r="AL298" s="2"/>
      <c r="AM298" s="2"/>
      <c r="AN298" s="2"/>
      <c r="AO298" s="2"/>
      <c r="AP298" s="2"/>
      <c r="AQ298" s="2"/>
    </row>
    <row r="299" spans="1:43" ht="15.75" customHeight="1">
      <c r="A299" s="2"/>
      <c r="B299" s="2"/>
      <c r="C299" s="2"/>
      <c r="D299" s="2"/>
      <c r="E299" s="2"/>
      <c r="F299" s="2"/>
      <c r="G299" s="2"/>
      <c r="H299" s="2"/>
      <c r="I299" s="2"/>
      <c r="J299" s="2"/>
      <c r="K299" s="2"/>
      <c r="L299" s="2"/>
      <c r="M299" s="2"/>
      <c r="N299" s="20"/>
      <c r="O299" s="20"/>
      <c r="P299" s="58"/>
      <c r="Q299" s="20"/>
      <c r="R299" s="20"/>
      <c r="S299" s="58"/>
      <c r="T299" s="20"/>
      <c r="U299" s="20"/>
      <c r="V299" s="58"/>
      <c r="W299" s="20"/>
      <c r="X299" s="20"/>
      <c r="Y299" s="58"/>
      <c r="Z299" s="20"/>
      <c r="AA299" s="20"/>
      <c r="AB299" s="58"/>
      <c r="AC299" s="20"/>
      <c r="AD299" s="20"/>
      <c r="AE299" s="58"/>
      <c r="AF299" s="2"/>
      <c r="AG299" s="2"/>
      <c r="AH299" s="2"/>
      <c r="AI299" s="2"/>
      <c r="AJ299" s="2"/>
      <c r="AK299" s="2"/>
      <c r="AL299" s="2"/>
      <c r="AM299" s="2"/>
      <c r="AN299" s="2"/>
      <c r="AO299" s="2"/>
      <c r="AP299" s="2"/>
      <c r="AQ299" s="2"/>
    </row>
    <row r="300" spans="1:43" ht="15.75" customHeight="1">
      <c r="A300" s="2"/>
      <c r="B300" s="2"/>
      <c r="C300" s="2"/>
      <c r="D300" s="2"/>
      <c r="E300" s="2"/>
      <c r="F300" s="2"/>
      <c r="G300" s="2"/>
      <c r="H300" s="2"/>
      <c r="I300" s="2"/>
      <c r="J300" s="2"/>
      <c r="K300" s="2"/>
      <c r="L300" s="2"/>
      <c r="M300" s="2"/>
      <c r="N300" s="20"/>
      <c r="O300" s="20"/>
      <c r="P300" s="58"/>
      <c r="Q300" s="20"/>
      <c r="R300" s="20"/>
      <c r="S300" s="58"/>
      <c r="T300" s="20"/>
      <c r="U300" s="20"/>
      <c r="V300" s="58"/>
      <c r="W300" s="20"/>
      <c r="X300" s="20"/>
      <c r="Y300" s="58"/>
      <c r="Z300" s="20"/>
      <c r="AA300" s="20"/>
      <c r="AB300" s="58"/>
      <c r="AC300" s="20"/>
      <c r="AD300" s="20"/>
      <c r="AE300" s="58"/>
      <c r="AF300" s="2"/>
      <c r="AG300" s="2"/>
      <c r="AH300" s="2"/>
      <c r="AI300" s="2"/>
      <c r="AJ300" s="2"/>
      <c r="AK300" s="2"/>
      <c r="AL300" s="2"/>
      <c r="AM300" s="2"/>
      <c r="AN300" s="2"/>
      <c r="AO300" s="2"/>
      <c r="AP300" s="2"/>
      <c r="AQ300" s="2"/>
    </row>
    <row r="301" spans="1:43" ht="15.75" customHeight="1">
      <c r="A301" s="2"/>
      <c r="B301" s="2"/>
      <c r="C301" s="2"/>
      <c r="D301" s="2"/>
      <c r="E301" s="2"/>
      <c r="F301" s="2"/>
      <c r="G301" s="2"/>
      <c r="H301" s="2"/>
      <c r="I301" s="2"/>
      <c r="J301" s="2"/>
      <c r="K301" s="2"/>
      <c r="L301" s="2"/>
      <c r="M301" s="2"/>
      <c r="N301" s="20"/>
      <c r="O301" s="20"/>
      <c r="P301" s="58"/>
      <c r="Q301" s="20"/>
      <c r="R301" s="20"/>
      <c r="S301" s="58"/>
      <c r="T301" s="20"/>
      <c r="U301" s="20"/>
      <c r="V301" s="58"/>
      <c r="W301" s="20"/>
      <c r="X301" s="20"/>
      <c r="Y301" s="58"/>
      <c r="Z301" s="20"/>
      <c r="AA301" s="20"/>
      <c r="AB301" s="58"/>
      <c r="AC301" s="20"/>
      <c r="AD301" s="20"/>
      <c r="AE301" s="58"/>
      <c r="AF301" s="2"/>
      <c r="AG301" s="2"/>
      <c r="AH301" s="2"/>
      <c r="AI301" s="2"/>
      <c r="AJ301" s="2"/>
      <c r="AK301" s="2"/>
      <c r="AL301" s="2"/>
      <c r="AM301" s="2"/>
      <c r="AN301" s="2"/>
      <c r="AO301" s="2"/>
      <c r="AP301" s="2"/>
      <c r="AQ301" s="2"/>
    </row>
    <row r="302" spans="1:43" ht="15.75" customHeight="1">
      <c r="A302" s="2"/>
      <c r="B302" s="2"/>
      <c r="C302" s="2"/>
      <c r="D302" s="2"/>
      <c r="E302" s="2"/>
      <c r="F302" s="2"/>
      <c r="G302" s="2"/>
      <c r="H302" s="2"/>
      <c r="I302" s="2"/>
      <c r="J302" s="2"/>
      <c r="K302" s="2"/>
      <c r="L302" s="2"/>
      <c r="M302" s="2"/>
      <c r="N302" s="20"/>
      <c r="O302" s="20"/>
      <c r="P302" s="58"/>
      <c r="Q302" s="20"/>
      <c r="R302" s="20"/>
      <c r="S302" s="58"/>
      <c r="T302" s="20"/>
      <c r="U302" s="20"/>
      <c r="V302" s="58"/>
      <c r="W302" s="20"/>
      <c r="X302" s="20"/>
      <c r="Y302" s="58"/>
      <c r="Z302" s="20"/>
      <c r="AA302" s="20"/>
      <c r="AB302" s="58"/>
      <c r="AC302" s="20"/>
      <c r="AD302" s="20"/>
      <c r="AE302" s="58"/>
      <c r="AF302" s="2"/>
      <c r="AG302" s="2"/>
      <c r="AH302" s="2"/>
      <c r="AI302" s="2"/>
      <c r="AJ302" s="2"/>
      <c r="AK302" s="2"/>
      <c r="AL302" s="2"/>
      <c r="AM302" s="2"/>
      <c r="AN302" s="2"/>
      <c r="AO302" s="2"/>
      <c r="AP302" s="2"/>
      <c r="AQ302" s="2"/>
    </row>
    <row r="303" spans="1:43" ht="15.75" customHeight="1">
      <c r="A303" s="2"/>
      <c r="B303" s="2"/>
      <c r="C303" s="2"/>
      <c r="D303" s="2"/>
      <c r="E303" s="2"/>
      <c r="F303" s="2"/>
      <c r="G303" s="2"/>
      <c r="H303" s="2"/>
      <c r="I303" s="2"/>
      <c r="J303" s="2"/>
      <c r="K303" s="2"/>
      <c r="L303" s="2"/>
      <c r="M303" s="2"/>
      <c r="N303" s="20"/>
      <c r="O303" s="20"/>
      <c r="P303" s="58"/>
      <c r="Q303" s="20"/>
      <c r="R303" s="20"/>
      <c r="S303" s="58"/>
      <c r="T303" s="20"/>
      <c r="U303" s="20"/>
      <c r="V303" s="58"/>
      <c r="W303" s="20"/>
      <c r="X303" s="20"/>
      <c r="Y303" s="58"/>
      <c r="Z303" s="20"/>
      <c r="AA303" s="20"/>
      <c r="AB303" s="58"/>
      <c r="AC303" s="20"/>
      <c r="AD303" s="20"/>
      <c r="AE303" s="58"/>
      <c r="AF303" s="2"/>
      <c r="AG303" s="2"/>
      <c r="AH303" s="2"/>
      <c r="AI303" s="2"/>
      <c r="AJ303" s="2"/>
      <c r="AK303" s="2"/>
      <c r="AL303" s="2"/>
      <c r="AM303" s="2"/>
      <c r="AN303" s="2"/>
      <c r="AO303" s="2"/>
      <c r="AP303" s="2"/>
      <c r="AQ303" s="2"/>
    </row>
    <row r="304" spans="1:43" ht="15.75" customHeight="1">
      <c r="A304" s="2"/>
      <c r="B304" s="2"/>
      <c r="C304" s="2"/>
      <c r="D304" s="2"/>
      <c r="E304" s="2"/>
      <c r="F304" s="2"/>
      <c r="G304" s="2"/>
      <c r="H304" s="2"/>
      <c r="I304" s="2"/>
      <c r="J304" s="2"/>
      <c r="K304" s="2"/>
      <c r="L304" s="2"/>
      <c r="M304" s="2"/>
      <c r="N304" s="20"/>
      <c r="O304" s="20"/>
      <c r="P304" s="58"/>
      <c r="Q304" s="20"/>
      <c r="R304" s="20"/>
      <c r="S304" s="58"/>
      <c r="T304" s="20"/>
      <c r="U304" s="20"/>
      <c r="V304" s="58"/>
      <c r="W304" s="20"/>
      <c r="X304" s="20"/>
      <c r="Y304" s="58"/>
      <c r="Z304" s="20"/>
      <c r="AA304" s="20"/>
      <c r="AB304" s="58"/>
      <c r="AC304" s="20"/>
      <c r="AD304" s="20"/>
      <c r="AE304" s="58"/>
      <c r="AF304" s="2"/>
      <c r="AG304" s="2"/>
      <c r="AH304" s="2"/>
      <c r="AI304" s="2"/>
      <c r="AJ304" s="2"/>
      <c r="AK304" s="2"/>
      <c r="AL304" s="2"/>
      <c r="AM304" s="2"/>
      <c r="AN304" s="2"/>
      <c r="AO304" s="2"/>
      <c r="AP304" s="2"/>
      <c r="AQ304" s="2"/>
    </row>
    <row r="305" spans="1:43" ht="15.75" customHeight="1">
      <c r="A305" s="2"/>
      <c r="B305" s="2"/>
      <c r="C305" s="2"/>
      <c r="D305" s="2"/>
      <c r="E305" s="2"/>
      <c r="F305" s="2"/>
      <c r="G305" s="2"/>
      <c r="H305" s="2"/>
      <c r="I305" s="2"/>
      <c r="J305" s="2"/>
      <c r="K305" s="2"/>
      <c r="L305" s="2"/>
      <c r="M305" s="2"/>
      <c r="N305" s="20"/>
      <c r="O305" s="20"/>
      <c r="P305" s="58"/>
      <c r="Q305" s="20"/>
      <c r="R305" s="20"/>
      <c r="S305" s="58"/>
      <c r="T305" s="20"/>
      <c r="U305" s="20"/>
      <c r="V305" s="58"/>
      <c r="W305" s="20"/>
      <c r="X305" s="20"/>
      <c r="Y305" s="58"/>
      <c r="Z305" s="20"/>
      <c r="AA305" s="20"/>
      <c r="AB305" s="58"/>
      <c r="AC305" s="20"/>
      <c r="AD305" s="20"/>
      <c r="AE305" s="58"/>
      <c r="AF305" s="2"/>
      <c r="AG305" s="2"/>
      <c r="AH305" s="2"/>
      <c r="AI305" s="2"/>
      <c r="AJ305" s="2"/>
      <c r="AK305" s="2"/>
      <c r="AL305" s="2"/>
      <c r="AM305" s="2"/>
      <c r="AN305" s="2"/>
      <c r="AO305" s="2"/>
      <c r="AP305" s="2"/>
      <c r="AQ305" s="2"/>
    </row>
    <row r="306" spans="1:43" ht="15.75" customHeight="1">
      <c r="A306" s="2"/>
      <c r="B306" s="2"/>
      <c r="C306" s="2"/>
      <c r="D306" s="2"/>
      <c r="E306" s="2"/>
      <c r="F306" s="2"/>
      <c r="G306" s="2"/>
      <c r="H306" s="2"/>
      <c r="I306" s="2"/>
      <c r="J306" s="2"/>
      <c r="K306" s="2"/>
      <c r="L306" s="2"/>
      <c r="M306" s="2"/>
      <c r="N306" s="20"/>
      <c r="O306" s="20"/>
      <c r="P306" s="58"/>
      <c r="Q306" s="20"/>
      <c r="R306" s="20"/>
      <c r="S306" s="58"/>
      <c r="T306" s="20"/>
      <c r="U306" s="20"/>
      <c r="V306" s="58"/>
      <c r="W306" s="20"/>
      <c r="X306" s="20"/>
      <c r="Y306" s="58"/>
      <c r="Z306" s="20"/>
      <c r="AA306" s="20"/>
      <c r="AB306" s="58"/>
      <c r="AC306" s="20"/>
      <c r="AD306" s="20"/>
      <c r="AE306" s="58"/>
      <c r="AF306" s="2"/>
      <c r="AG306" s="2"/>
      <c r="AH306" s="2"/>
      <c r="AI306" s="2"/>
      <c r="AJ306" s="2"/>
      <c r="AK306" s="2"/>
      <c r="AL306" s="2"/>
      <c r="AM306" s="2"/>
      <c r="AN306" s="2"/>
      <c r="AO306" s="2"/>
      <c r="AP306" s="2"/>
      <c r="AQ306" s="2"/>
    </row>
    <row r="307" spans="1:43" ht="15.75" customHeight="1">
      <c r="A307" s="2"/>
      <c r="B307" s="2"/>
      <c r="C307" s="2"/>
      <c r="D307" s="2"/>
      <c r="E307" s="2"/>
      <c r="F307" s="2"/>
      <c r="G307" s="2"/>
      <c r="H307" s="2"/>
      <c r="I307" s="2"/>
      <c r="J307" s="2"/>
      <c r="K307" s="2"/>
      <c r="L307" s="2"/>
      <c r="M307" s="2"/>
      <c r="N307" s="20"/>
      <c r="O307" s="20"/>
      <c r="P307" s="58"/>
      <c r="Q307" s="20"/>
      <c r="R307" s="20"/>
      <c r="S307" s="58"/>
      <c r="T307" s="20"/>
      <c r="U307" s="20"/>
      <c r="V307" s="58"/>
      <c r="W307" s="20"/>
      <c r="X307" s="20"/>
      <c r="Y307" s="58"/>
      <c r="Z307" s="20"/>
      <c r="AA307" s="20"/>
      <c r="AB307" s="58"/>
      <c r="AC307" s="20"/>
      <c r="AD307" s="20"/>
      <c r="AE307" s="58"/>
      <c r="AF307" s="2"/>
      <c r="AG307" s="2"/>
      <c r="AH307" s="2"/>
      <c r="AI307" s="2"/>
      <c r="AJ307" s="2"/>
      <c r="AK307" s="2"/>
      <c r="AL307" s="2"/>
      <c r="AM307" s="2"/>
      <c r="AN307" s="2"/>
      <c r="AO307" s="2"/>
      <c r="AP307" s="2"/>
      <c r="AQ307" s="2"/>
    </row>
    <row r="308" spans="1:43" ht="15.75" customHeight="1">
      <c r="A308" s="2"/>
      <c r="B308" s="2"/>
      <c r="C308" s="2"/>
      <c r="D308" s="2"/>
      <c r="E308" s="2"/>
      <c r="F308" s="2"/>
      <c r="G308" s="2"/>
      <c r="H308" s="2"/>
      <c r="I308" s="2"/>
      <c r="J308" s="2"/>
      <c r="K308" s="2"/>
      <c r="L308" s="2"/>
      <c r="M308" s="2"/>
      <c r="N308" s="20"/>
      <c r="O308" s="20"/>
      <c r="P308" s="58"/>
      <c r="Q308" s="20"/>
      <c r="R308" s="20"/>
      <c r="S308" s="58"/>
      <c r="T308" s="20"/>
      <c r="U308" s="20"/>
      <c r="V308" s="58"/>
      <c r="W308" s="20"/>
      <c r="X308" s="20"/>
      <c r="Y308" s="58"/>
      <c r="Z308" s="20"/>
      <c r="AA308" s="20"/>
      <c r="AB308" s="58"/>
      <c r="AC308" s="20"/>
      <c r="AD308" s="20"/>
      <c r="AE308" s="58"/>
      <c r="AF308" s="2"/>
      <c r="AG308" s="2"/>
      <c r="AH308" s="2"/>
      <c r="AI308" s="2"/>
      <c r="AJ308" s="2"/>
      <c r="AK308" s="2"/>
      <c r="AL308" s="2"/>
      <c r="AM308" s="2"/>
      <c r="AN308" s="2"/>
      <c r="AO308" s="2"/>
      <c r="AP308" s="2"/>
      <c r="AQ308" s="2"/>
    </row>
    <row r="309" spans="1:43" ht="15.75" customHeight="1">
      <c r="A309" s="2"/>
      <c r="B309" s="2"/>
      <c r="C309" s="2"/>
      <c r="D309" s="2"/>
      <c r="E309" s="2"/>
      <c r="F309" s="2"/>
      <c r="G309" s="2"/>
      <c r="H309" s="2"/>
      <c r="I309" s="2"/>
      <c r="J309" s="2"/>
      <c r="K309" s="2"/>
      <c r="L309" s="2"/>
      <c r="M309" s="2"/>
      <c r="N309" s="20"/>
      <c r="O309" s="20"/>
      <c r="P309" s="58"/>
      <c r="Q309" s="20"/>
      <c r="R309" s="20"/>
      <c r="S309" s="58"/>
      <c r="T309" s="20"/>
      <c r="U309" s="20"/>
      <c r="V309" s="58"/>
      <c r="W309" s="20"/>
      <c r="X309" s="20"/>
      <c r="Y309" s="58"/>
      <c r="Z309" s="20"/>
      <c r="AA309" s="20"/>
      <c r="AB309" s="58"/>
      <c r="AC309" s="20"/>
      <c r="AD309" s="20"/>
      <c r="AE309" s="58"/>
      <c r="AF309" s="2"/>
      <c r="AG309" s="2"/>
      <c r="AH309" s="2"/>
      <c r="AI309" s="2"/>
      <c r="AJ309" s="2"/>
      <c r="AK309" s="2"/>
      <c r="AL309" s="2"/>
      <c r="AM309" s="2"/>
      <c r="AN309" s="2"/>
      <c r="AO309" s="2"/>
      <c r="AP309" s="2"/>
      <c r="AQ309" s="2"/>
    </row>
    <row r="310" spans="1:43" ht="15.75" customHeight="1">
      <c r="A310" s="2"/>
      <c r="B310" s="2"/>
      <c r="C310" s="2"/>
      <c r="D310" s="2"/>
      <c r="E310" s="2"/>
      <c r="F310" s="2"/>
      <c r="G310" s="2"/>
      <c r="H310" s="2"/>
      <c r="I310" s="2"/>
      <c r="J310" s="2"/>
      <c r="K310" s="2"/>
      <c r="L310" s="2"/>
      <c r="M310" s="2"/>
      <c r="N310" s="20"/>
      <c r="O310" s="20"/>
      <c r="P310" s="58"/>
      <c r="Q310" s="20"/>
      <c r="R310" s="20"/>
      <c r="S310" s="58"/>
      <c r="T310" s="20"/>
      <c r="U310" s="20"/>
      <c r="V310" s="58"/>
      <c r="W310" s="20"/>
      <c r="X310" s="20"/>
      <c r="Y310" s="58"/>
      <c r="Z310" s="20"/>
      <c r="AA310" s="20"/>
      <c r="AB310" s="58"/>
      <c r="AC310" s="20"/>
      <c r="AD310" s="20"/>
      <c r="AE310" s="58"/>
      <c r="AF310" s="2"/>
      <c r="AG310" s="2"/>
      <c r="AH310" s="2"/>
      <c r="AI310" s="2"/>
      <c r="AJ310" s="2"/>
      <c r="AK310" s="2"/>
      <c r="AL310" s="2"/>
      <c r="AM310" s="2"/>
      <c r="AN310" s="2"/>
      <c r="AO310" s="2"/>
      <c r="AP310" s="2"/>
      <c r="AQ310" s="2"/>
    </row>
    <row r="311" spans="1:43" ht="15.75" customHeight="1">
      <c r="A311" s="2"/>
      <c r="B311" s="2"/>
      <c r="C311" s="2"/>
      <c r="D311" s="2"/>
      <c r="E311" s="2"/>
      <c r="F311" s="2"/>
      <c r="G311" s="2"/>
      <c r="H311" s="2"/>
      <c r="I311" s="2"/>
      <c r="J311" s="2"/>
      <c r="K311" s="2"/>
      <c r="L311" s="2"/>
      <c r="M311" s="2"/>
      <c r="N311" s="20"/>
      <c r="O311" s="20"/>
      <c r="P311" s="58"/>
      <c r="Q311" s="20"/>
      <c r="R311" s="20"/>
      <c r="S311" s="58"/>
      <c r="T311" s="20"/>
      <c r="U311" s="20"/>
      <c r="V311" s="58"/>
      <c r="W311" s="20"/>
      <c r="X311" s="20"/>
      <c r="Y311" s="58"/>
      <c r="Z311" s="20"/>
      <c r="AA311" s="20"/>
      <c r="AB311" s="58"/>
      <c r="AC311" s="20"/>
      <c r="AD311" s="20"/>
      <c r="AE311" s="58"/>
      <c r="AF311" s="2"/>
      <c r="AG311" s="2"/>
      <c r="AH311" s="2"/>
      <c r="AI311" s="2"/>
      <c r="AJ311" s="2"/>
      <c r="AK311" s="2"/>
      <c r="AL311" s="2"/>
      <c r="AM311" s="2"/>
      <c r="AN311" s="2"/>
      <c r="AO311" s="2"/>
      <c r="AP311" s="2"/>
      <c r="AQ311" s="2"/>
    </row>
    <row r="312" spans="1:43" ht="15.75" customHeight="1">
      <c r="A312" s="2"/>
      <c r="B312" s="2"/>
      <c r="C312" s="2"/>
      <c r="D312" s="2"/>
      <c r="E312" s="2"/>
      <c r="F312" s="2"/>
      <c r="G312" s="2"/>
      <c r="H312" s="2"/>
      <c r="I312" s="2"/>
      <c r="J312" s="2"/>
      <c r="K312" s="2"/>
      <c r="L312" s="2"/>
      <c r="M312" s="2"/>
      <c r="N312" s="20"/>
      <c r="O312" s="20"/>
      <c r="P312" s="58"/>
      <c r="Q312" s="20"/>
      <c r="R312" s="20"/>
      <c r="S312" s="58"/>
      <c r="T312" s="20"/>
      <c r="U312" s="20"/>
      <c r="V312" s="58"/>
      <c r="W312" s="20"/>
      <c r="X312" s="20"/>
      <c r="Y312" s="58"/>
      <c r="Z312" s="20"/>
      <c r="AA312" s="20"/>
      <c r="AB312" s="58"/>
      <c r="AC312" s="20"/>
      <c r="AD312" s="20"/>
      <c r="AE312" s="58"/>
      <c r="AF312" s="2"/>
      <c r="AG312" s="2"/>
      <c r="AH312" s="2"/>
      <c r="AI312" s="2"/>
      <c r="AJ312" s="2"/>
      <c r="AK312" s="2"/>
      <c r="AL312" s="2"/>
      <c r="AM312" s="2"/>
      <c r="AN312" s="2"/>
      <c r="AO312" s="2"/>
      <c r="AP312" s="2"/>
      <c r="AQ312" s="2"/>
    </row>
    <row r="313" spans="1:43" ht="15.75" customHeight="1"/>
    <row r="314" spans="1:43" ht="15.75" customHeight="1"/>
    <row r="315" spans="1:43" ht="15.75" customHeight="1"/>
    <row r="316" spans="1:43" ht="15.75" customHeight="1"/>
    <row r="317" spans="1:43" ht="15.75" customHeight="1"/>
    <row r="318" spans="1:43" ht="15.75" customHeight="1"/>
    <row r="319" spans="1:43" ht="15.75" customHeight="1"/>
    <row r="320" spans="1:43"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ortState ref="A5:AE109">
    <sortCondition descending="1" ref="AE5:AE109"/>
  </sortState>
  <mergeCells count="13">
    <mergeCell ref="A112:AB112"/>
    <mergeCell ref="A1:AE1"/>
    <mergeCell ref="A2:A3"/>
    <mergeCell ref="B2:D2"/>
    <mergeCell ref="E2:G2"/>
    <mergeCell ref="H2:J2"/>
    <mergeCell ref="K2:M2"/>
    <mergeCell ref="N2:P2"/>
    <mergeCell ref="AC2:AE2"/>
    <mergeCell ref="Q2:S2"/>
    <mergeCell ref="T2:V2"/>
    <mergeCell ref="W2:Y2"/>
    <mergeCell ref="Z2:AB2"/>
  </mergeCells>
  <phoneticPr fontId="37" type="noConversion"/>
  <hyperlinks>
    <hyperlink ref="AF1" location="'本篇表次'!A1" display="回本篇表次"/>
  </hyperlinks>
  <printOptions horizontalCentered="1"/>
  <pageMargins left="0.39370078740157483" right="0.39370078740157483" top="0.74803149606299213" bottom="0.74803149606299213" header="0" footer="0"/>
  <pageSetup paperSiz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E1000"/>
  <sheetViews>
    <sheetView showGridLines="0" workbookViewId="0">
      <pane ySplit="5" topLeftCell="A6" activePane="bottomLeft" state="frozen"/>
      <selection sqref="A1:K1"/>
      <selection pane="bottomLeft" sqref="A1:K1"/>
    </sheetView>
  </sheetViews>
  <sheetFormatPr defaultColWidth="11.25" defaultRowHeight="15" customHeight="1"/>
  <cols>
    <col min="1" max="1" width="5.875" customWidth="1"/>
    <col min="2" max="19" width="7.625" customWidth="1"/>
    <col min="20" max="20" width="10.625" customWidth="1"/>
    <col min="21" max="21" width="6.625" customWidth="1"/>
    <col min="22" max="31" width="5.375" customWidth="1"/>
  </cols>
  <sheetData>
    <row r="1" spans="1:31" ht="30" customHeight="1">
      <c r="A1" s="216" t="s">
        <v>461</v>
      </c>
      <c r="B1" s="215"/>
      <c r="C1" s="215"/>
      <c r="D1" s="215"/>
      <c r="E1" s="215"/>
      <c r="F1" s="215"/>
      <c r="G1" s="215"/>
      <c r="H1" s="215"/>
      <c r="I1" s="215"/>
      <c r="J1" s="215"/>
      <c r="K1" s="215"/>
      <c r="L1" s="215"/>
      <c r="M1" s="215"/>
      <c r="N1" s="215"/>
      <c r="O1" s="215"/>
      <c r="P1" s="215"/>
      <c r="Q1" s="215"/>
      <c r="R1" s="215"/>
      <c r="S1" s="215"/>
      <c r="T1" s="7" t="s">
        <v>0</v>
      </c>
      <c r="U1" s="2"/>
      <c r="V1" s="2"/>
      <c r="W1" s="2"/>
      <c r="X1" s="2"/>
      <c r="Y1" s="2"/>
      <c r="Z1" s="2"/>
      <c r="AA1" s="2"/>
      <c r="AB1" s="2"/>
      <c r="AC1" s="2"/>
      <c r="AD1" s="2"/>
      <c r="AE1" s="2"/>
    </row>
    <row r="2" spans="1:31" ht="24.75" customHeight="1">
      <c r="A2" s="217"/>
      <c r="B2" s="217" t="s">
        <v>137</v>
      </c>
      <c r="C2" s="221"/>
      <c r="D2" s="221"/>
      <c r="E2" s="221"/>
      <c r="F2" s="221"/>
      <c r="G2" s="221"/>
      <c r="H2" s="222" t="s">
        <v>138</v>
      </c>
      <c r="I2" s="223"/>
      <c r="J2" s="223"/>
      <c r="K2" s="223"/>
      <c r="L2" s="223"/>
      <c r="M2" s="223"/>
      <c r="N2" s="223"/>
      <c r="O2" s="223"/>
      <c r="P2" s="223"/>
      <c r="Q2" s="235" t="s">
        <v>139</v>
      </c>
      <c r="R2" s="221"/>
      <c r="S2" s="221"/>
      <c r="T2" s="2"/>
      <c r="U2" s="2"/>
      <c r="V2" s="2"/>
      <c r="W2" s="2"/>
      <c r="X2" s="2"/>
      <c r="Y2" s="2"/>
      <c r="Z2" s="2"/>
      <c r="AA2" s="2"/>
      <c r="AB2" s="2"/>
      <c r="AC2" s="2"/>
      <c r="AD2" s="2"/>
      <c r="AE2" s="2"/>
    </row>
    <row r="3" spans="1:31" ht="22.5" customHeight="1">
      <c r="A3" s="215"/>
      <c r="B3" s="225" t="s">
        <v>140</v>
      </c>
      <c r="C3" s="223"/>
      <c r="D3" s="223"/>
      <c r="E3" s="225" t="s">
        <v>141</v>
      </c>
      <c r="F3" s="223"/>
      <c r="G3" s="223"/>
      <c r="H3" s="225" t="s">
        <v>142</v>
      </c>
      <c r="I3" s="223"/>
      <c r="J3" s="223"/>
      <c r="K3" s="225" t="s">
        <v>143</v>
      </c>
      <c r="L3" s="223"/>
      <c r="M3" s="223"/>
      <c r="N3" s="225" t="s">
        <v>144</v>
      </c>
      <c r="O3" s="223"/>
      <c r="P3" s="223"/>
      <c r="Q3" s="219"/>
      <c r="R3" s="219"/>
      <c r="S3" s="219"/>
      <c r="T3" s="2"/>
      <c r="U3" s="2"/>
      <c r="V3" s="2"/>
      <c r="W3" s="2"/>
      <c r="X3" s="2"/>
      <c r="Y3" s="2"/>
      <c r="Z3" s="2"/>
      <c r="AA3" s="2"/>
      <c r="AB3" s="2"/>
      <c r="AC3" s="2"/>
      <c r="AD3" s="2"/>
      <c r="AE3" s="2"/>
    </row>
    <row r="4" spans="1:31" ht="22.5" customHeight="1">
      <c r="A4" s="215"/>
      <c r="B4" s="11" t="s">
        <v>145</v>
      </c>
      <c r="C4" s="225" t="s">
        <v>5</v>
      </c>
      <c r="D4" s="223"/>
      <c r="E4" s="11" t="s">
        <v>145</v>
      </c>
      <c r="F4" s="225" t="s">
        <v>5</v>
      </c>
      <c r="G4" s="223"/>
      <c r="H4" s="11" t="s">
        <v>145</v>
      </c>
      <c r="I4" s="225" t="s">
        <v>5</v>
      </c>
      <c r="J4" s="223"/>
      <c r="K4" s="11" t="s">
        <v>145</v>
      </c>
      <c r="L4" s="225" t="s">
        <v>5</v>
      </c>
      <c r="M4" s="223"/>
      <c r="N4" s="11" t="s">
        <v>145</v>
      </c>
      <c r="O4" s="225" t="s">
        <v>5</v>
      </c>
      <c r="P4" s="223"/>
      <c r="Q4" s="11" t="s">
        <v>145</v>
      </c>
      <c r="R4" s="225" t="s">
        <v>5</v>
      </c>
      <c r="S4" s="223"/>
      <c r="T4" s="2"/>
      <c r="U4" s="2"/>
      <c r="V4" s="2"/>
      <c r="W4" s="2"/>
      <c r="X4" s="2"/>
      <c r="Y4" s="2"/>
      <c r="Z4" s="2"/>
      <c r="AA4" s="2"/>
      <c r="AB4" s="2"/>
      <c r="AC4" s="2"/>
      <c r="AD4" s="2"/>
      <c r="AE4" s="2"/>
    </row>
    <row r="5" spans="1:31" ht="22.5" customHeight="1">
      <c r="B5" s="11" t="s">
        <v>9</v>
      </c>
      <c r="C5" s="10" t="s">
        <v>9</v>
      </c>
      <c r="D5" s="59" t="s">
        <v>10</v>
      </c>
      <c r="E5" s="11" t="s">
        <v>9</v>
      </c>
      <c r="F5" s="10" t="s">
        <v>9</v>
      </c>
      <c r="G5" s="59" t="s">
        <v>10</v>
      </c>
      <c r="H5" s="11" t="s">
        <v>9</v>
      </c>
      <c r="I5" s="10" t="s">
        <v>9</v>
      </c>
      <c r="J5" s="59" t="s">
        <v>10</v>
      </c>
      <c r="K5" s="11" t="s">
        <v>9</v>
      </c>
      <c r="L5" s="10" t="s">
        <v>9</v>
      </c>
      <c r="M5" s="59" t="s">
        <v>10</v>
      </c>
      <c r="N5" s="11" t="s">
        <v>9</v>
      </c>
      <c r="O5" s="10" t="s">
        <v>9</v>
      </c>
      <c r="P5" s="59" t="s">
        <v>10</v>
      </c>
      <c r="Q5" s="60" t="s">
        <v>146</v>
      </c>
      <c r="R5" s="12" t="s">
        <v>146</v>
      </c>
      <c r="S5" s="61" t="s">
        <v>10</v>
      </c>
      <c r="T5" s="2"/>
      <c r="U5" s="2"/>
      <c r="V5" s="2"/>
      <c r="W5" s="2"/>
      <c r="X5" s="2"/>
      <c r="Y5" s="2"/>
      <c r="Z5" s="2"/>
      <c r="AA5" s="2"/>
      <c r="AB5" s="2"/>
      <c r="AC5" s="2"/>
      <c r="AD5" s="2"/>
      <c r="AE5" s="2"/>
    </row>
    <row r="6" spans="1:31" ht="18.75" customHeight="1">
      <c r="A6" s="15" t="s">
        <v>147</v>
      </c>
      <c r="B6" s="19">
        <v>47191</v>
      </c>
      <c r="C6" s="19">
        <v>9681</v>
      </c>
      <c r="D6" s="18">
        <f t="shared" ref="D6:D14" si="0">C6/B6*100</f>
        <v>20.514504884405923</v>
      </c>
      <c r="E6" s="19">
        <v>8234</v>
      </c>
      <c r="F6" s="19">
        <v>810</v>
      </c>
      <c r="G6" s="18">
        <f t="shared" ref="G6:G14" si="1">F6/E6*100</f>
        <v>9.8372601408792804</v>
      </c>
      <c r="H6" s="19">
        <v>6715</v>
      </c>
      <c r="I6" s="19">
        <v>979</v>
      </c>
      <c r="J6" s="18">
        <f t="shared" ref="J6:J14" si="2">I6/H6*100</f>
        <v>14.579300074460164</v>
      </c>
      <c r="K6" s="19">
        <v>640</v>
      </c>
      <c r="L6" s="19">
        <v>90</v>
      </c>
      <c r="M6" s="18">
        <f t="shared" ref="M6:M14" si="3">L6/K6*100</f>
        <v>14.0625</v>
      </c>
      <c r="N6" s="19">
        <v>33949</v>
      </c>
      <c r="O6" s="16">
        <v>2915</v>
      </c>
      <c r="P6" s="18">
        <f t="shared" ref="P6:P14" si="4">O6/N6*100</f>
        <v>8.586409025302661</v>
      </c>
      <c r="Q6" s="19">
        <v>17509</v>
      </c>
      <c r="R6" s="16">
        <v>2368</v>
      </c>
      <c r="S6" s="18">
        <f t="shared" ref="S6:S14" si="5">R6/Q6*100</f>
        <v>13.524473128105546</v>
      </c>
      <c r="T6" s="62"/>
      <c r="U6" s="2"/>
      <c r="V6" s="50"/>
      <c r="W6" s="50"/>
      <c r="X6" s="50"/>
      <c r="Y6" s="2"/>
      <c r="Z6" s="2"/>
      <c r="AA6" s="2"/>
      <c r="AB6" s="2"/>
      <c r="AC6" s="2"/>
      <c r="AD6" s="2"/>
      <c r="AE6" s="2"/>
    </row>
    <row r="7" spans="1:31" ht="18.75" customHeight="1">
      <c r="A7" s="15" t="s">
        <v>148</v>
      </c>
      <c r="B7" s="19">
        <v>42935</v>
      </c>
      <c r="C7" s="19">
        <v>8520</v>
      </c>
      <c r="D7" s="18">
        <f t="shared" si="0"/>
        <v>19.843950157214394</v>
      </c>
      <c r="E7" s="19">
        <v>8963</v>
      </c>
      <c r="F7" s="19">
        <v>841</v>
      </c>
      <c r="G7" s="18">
        <f t="shared" si="1"/>
        <v>9.383019078433561</v>
      </c>
      <c r="H7" s="19">
        <v>7714</v>
      </c>
      <c r="I7" s="19">
        <v>1060</v>
      </c>
      <c r="J7" s="18">
        <f t="shared" si="2"/>
        <v>13.741249675913922</v>
      </c>
      <c r="K7" s="19">
        <v>710</v>
      </c>
      <c r="L7" s="19">
        <v>82</v>
      </c>
      <c r="M7" s="18">
        <f t="shared" si="3"/>
        <v>11.549295774647888</v>
      </c>
      <c r="N7" s="19">
        <v>34585</v>
      </c>
      <c r="O7" s="16">
        <v>3094</v>
      </c>
      <c r="P7" s="18">
        <f t="shared" si="4"/>
        <v>8.9460748879572076</v>
      </c>
      <c r="Q7" s="19">
        <v>19269</v>
      </c>
      <c r="R7" s="16">
        <v>2490</v>
      </c>
      <c r="S7" s="18">
        <f t="shared" si="5"/>
        <v>12.922310446831698</v>
      </c>
      <c r="T7" s="62"/>
      <c r="U7" s="2"/>
      <c r="V7" s="50"/>
      <c r="W7" s="50"/>
      <c r="X7" s="50"/>
      <c r="Y7" s="2"/>
      <c r="Z7" s="2"/>
      <c r="AA7" s="2"/>
      <c r="AB7" s="2"/>
      <c r="AC7" s="2"/>
      <c r="AD7" s="2"/>
      <c r="AE7" s="2"/>
    </row>
    <row r="8" spans="1:31" ht="18.75" customHeight="1">
      <c r="A8" s="15" t="s">
        <v>149</v>
      </c>
      <c r="B8" s="19">
        <v>46358</v>
      </c>
      <c r="C8" s="19">
        <v>8570</v>
      </c>
      <c r="D8" s="18">
        <f t="shared" si="0"/>
        <v>18.486561111350792</v>
      </c>
      <c r="E8" s="19">
        <v>8347</v>
      </c>
      <c r="F8" s="19">
        <v>736</v>
      </c>
      <c r="G8" s="18">
        <f t="shared" si="1"/>
        <v>8.8175392356535287</v>
      </c>
      <c r="H8" s="19">
        <v>6720</v>
      </c>
      <c r="I8" s="19">
        <v>1007</v>
      </c>
      <c r="J8" s="18">
        <f t="shared" si="2"/>
        <v>14.985119047619047</v>
      </c>
      <c r="K8" s="19">
        <v>620</v>
      </c>
      <c r="L8" s="19">
        <v>95</v>
      </c>
      <c r="M8" s="18">
        <f t="shared" si="3"/>
        <v>15.32258064516129</v>
      </c>
      <c r="N8" s="19">
        <v>36294</v>
      </c>
      <c r="O8" s="16">
        <v>3397</v>
      </c>
      <c r="P8" s="18">
        <f t="shared" si="4"/>
        <v>9.3596737752796599</v>
      </c>
      <c r="Q8" s="19">
        <v>17930</v>
      </c>
      <c r="R8" s="16">
        <v>2366</v>
      </c>
      <c r="S8" s="18">
        <f t="shared" si="5"/>
        <v>13.195761293920802</v>
      </c>
      <c r="T8" s="62"/>
      <c r="U8" s="2"/>
      <c r="V8" s="50"/>
      <c r="W8" s="50"/>
      <c r="X8" s="50"/>
      <c r="Y8" s="2"/>
      <c r="Z8" s="2"/>
      <c r="AA8" s="2"/>
      <c r="AB8" s="2"/>
      <c r="AC8" s="2"/>
      <c r="AD8" s="2"/>
      <c r="AE8" s="2"/>
    </row>
    <row r="9" spans="1:31" ht="18.75" customHeight="1">
      <c r="A9" s="15" t="s">
        <v>150</v>
      </c>
      <c r="B9" s="19">
        <v>45507</v>
      </c>
      <c r="C9" s="19">
        <v>8797</v>
      </c>
      <c r="D9" s="18">
        <f t="shared" si="0"/>
        <v>19.331091919924408</v>
      </c>
      <c r="E9" s="19">
        <v>8649</v>
      </c>
      <c r="F9" s="19">
        <v>881</v>
      </c>
      <c r="G9" s="18">
        <f t="shared" si="1"/>
        <v>10.186148687709562</v>
      </c>
      <c r="H9" s="19">
        <v>5011</v>
      </c>
      <c r="I9" s="19">
        <v>751</v>
      </c>
      <c r="J9" s="18">
        <f t="shared" si="2"/>
        <v>14.987028537218119</v>
      </c>
      <c r="K9" s="19">
        <v>481</v>
      </c>
      <c r="L9" s="19">
        <v>66</v>
      </c>
      <c r="M9" s="18">
        <f t="shared" si="3"/>
        <v>13.721413721413722</v>
      </c>
      <c r="N9" s="19">
        <v>36161</v>
      </c>
      <c r="O9" s="16">
        <v>3469</v>
      </c>
      <c r="P9" s="18">
        <f t="shared" si="4"/>
        <v>9.5932081524294119</v>
      </c>
      <c r="Q9" s="19">
        <v>16387</v>
      </c>
      <c r="R9" s="16">
        <v>2129</v>
      </c>
      <c r="S9" s="18">
        <f t="shared" si="5"/>
        <v>12.992005858302313</v>
      </c>
      <c r="T9" s="62"/>
      <c r="U9" s="2"/>
      <c r="V9" s="50"/>
      <c r="W9" s="50"/>
      <c r="X9" s="50"/>
      <c r="Y9" s="2"/>
      <c r="Z9" s="2"/>
      <c r="AA9" s="2"/>
      <c r="AB9" s="2"/>
      <c r="AC9" s="2"/>
      <c r="AD9" s="2"/>
      <c r="AE9" s="2"/>
    </row>
    <row r="10" spans="1:31" ht="18.75" customHeight="1">
      <c r="A10" s="15" t="s">
        <v>151</v>
      </c>
      <c r="B10" s="19">
        <v>42324</v>
      </c>
      <c r="C10" s="19">
        <v>8293</v>
      </c>
      <c r="D10" s="18">
        <f t="shared" si="0"/>
        <v>19.594083734996694</v>
      </c>
      <c r="E10" s="19">
        <v>8144</v>
      </c>
      <c r="F10" s="19">
        <v>750</v>
      </c>
      <c r="G10" s="18">
        <f t="shared" si="1"/>
        <v>9.2092337917485256</v>
      </c>
      <c r="H10" s="19">
        <v>3786</v>
      </c>
      <c r="I10" s="19">
        <v>536</v>
      </c>
      <c r="J10" s="18">
        <f t="shared" si="2"/>
        <v>14.157422081352349</v>
      </c>
      <c r="K10" s="19">
        <v>397</v>
      </c>
      <c r="L10" s="19">
        <v>49</v>
      </c>
      <c r="M10" s="18">
        <f t="shared" si="3"/>
        <v>12.342569269521411</v>
      </c>
      <c r="N10" s="19">
        <v>34771</v>
      </c>
      <c r="O10" s="16">
        <v>3343</v>
      </c>
      <c r="P10" s="18">
        <f t="shared" si="4"/>
        <v>9.614333783900376</v>
      </c>
      <c r="Q10" s="19">
        <v>17873</v>
      </c>
      <c r="R10" s="16">
        <v>2418</v>
      </c>
      <c r="S10" s="18">
        <f t="shared" si="5"/>
        <v>13.528786437643372</v>
      </c>
      <c r="T10" s="62"/>
      <c r="U10" s="2"/>
      <c r="V10" s="50"/>
      <c r="W10" s="50"/>
      <c r="X10" s="50"/>
      <c r="Y10" s="2"/>
      <c r="Z10" s="2"/>
      <c r="AA10" s="2"/>
      <c r="AB10" s="2"/>
      <c r="AC10" s="2"/>
      <c r="AD10" s="2"/>
      <c r="AE10" s="2"/>
    </row>
    <row r="11" spans="1:31" ht="18.75" customHeight="1">
      <c r="A11" s="15" t="s">
        <v>152</v>
      </c>
      <c r="B11" s="19">
        <v>39577</v>
      </c>
      <c r="C11" s="19">
        <v>7847</v>
      </c>
      <c r="D11" s="18">
        <f t="shared" si="0"/>
        <v>19.827172347575612</v>
      </c>
      <c r="E11" s="19">
        <v>7401</v>
      </c>
      <c r="F11" s="19">
        <v>603</v>
      </c>
      <c r="G11" s="18">
        <f t="shared" si="1"/>
        <v>8.147547628698824</v>
      </c>
      <c r="H11" s="19">
        <v>3681</v>
      </c>
      <c r="I11" s="19">
        <v>483</v>
      </c>
      <c r="J11" s="18">
        <f t="shared" si="2"/>
        <v>13.121434392828036</v>
      </c>
      <c r="K11" s="19">
        <v>346</v>
      </c>
      <c r="L11" s="19">
        <v>43</v>
      </c>
      <c r="M11" s="18">
        <f t="shared" si="3"/>
        <v>12.427745664739884</v>
      </c>
      <c r="N11" s="19">
        <v>32547</v>
      </c>
      <c r="O11" s="16">
        <v>3272</v>
      </c>
      <c r="P11" s="18">
        <f t="shared" si="4"/>
        <v>10.053153900513104</v>
      </c>
      <c r="Q11" s="19">
        <v>18947</v>
      </c>
      <c r="R11" s="16">
        <v>2707</v>
      </c>
      <c r="S11" s="18">
        <f t="shared" si="5"/>
        <v>14.287222251543779</v>
      </c>
      <c r="T11" s="62"/>
      <c r="U11" s="58"/>
      <c r="V11" s="50"/>
      <c r="W11" s="50"/>
      <c r="X11" s="50"/>
      <c r="Y11" s="2"/>
      <c r="Z11" s="2"/>
      <c r="AA11" s="2"/>
      <c r="AB11" s="2"/>
      <c r="AC11" s="2"/>
      <c r="AD11" s="2"/>
      <c r="AE11" s="2"/>
    </row>
    <row r="12" spans="1:31" ht="18.75" customHeight="1">
      <c r="A12" s="15" t="s">
        <v>153</v>
      </c>
      <c r="B12" s="19">
        <v>33753</v>
      </c>
      <c r="C12" s="19">
        <v>6668</v>
      </c>
      <c r="D12" s="18">
        <f t="shared" si="0"/>
        <v>19.755281012058187</v>
      </c>
      <c r="E12" s="19">
        <v>6673</v>
      </c>
      <c r="F12" s="19">
        <v>514</v>
      </c>
      <c r="G12" s="18">
        <f t="shared" si="1"/>
        <v>7.7026824516709125</v>
      </c>
      <c r="H12" s="19">
        <v>12562</v>
      </c>
      <c r="I12" s="19">
        <v>1558</v>
      </c>
      <c r="J12" s="18">
        <f t="shared" si="2"/>
        <v>12.402483680942526</v>
      </c>
      <c r="K12" s="19">
        <v>2208</v>
      </c>
      <c r="L12" s="19">
        <v>244</v>
      </c>
      <c r="M12" s="18">
        <f t="shared" si="3"/>
        <v>11.05072463768116</v>
      </c>
      <c r="N12" s="19">
        <v>25221</v>
      </c>
      <c r="O12" s="16">
        <v>2539</v>
      </c>
      <c r="P12" s="18">
        <f t="shared" si="4"/>
        <v>10.067007652353197</v>
      </c>
      <c r="Q12" s="19">
        <v>17488</v>
      </c>
      <c r="R12" s="16">
        <v>2458</v>
      </c>
      <c r="S12" s="18">
        <f t="shared" si="5"/>
        <v>14.055352241537053</v>
      </c>
      <c r="T12" s="62"/>
      <c r="U12" s="58"/>
      <c r="V12" s="50"/>
      <c r="W12" s="50"/>
      <c r="X12" s="50"/>
      <c r="Y12" s="2"/>
      <c r="Z12" s="2"/>
      <c r="AA12" s="2"/>
      <c r="AB12" s="2"/>
      <c r="AC12" s="2"/>
      <c r="AD12" s="2"/>
      <c r="AE12" s="2"/>
    </row>
    <row r="13" spans="1:31" ht="18.75" customHeight="1">
      <c r="A13" s="22" t="s">
        <v>19</v>
      </c>
      <c r="B13" s="19">
        <v>35790</v>
      </c>
      <c r="C13" s="19">
        <v>7525</v>
      </c>
      <c r="D13" s="18">
        <f t="shared" si="0"/>
        <v>21.025426096675048</v>
      </c>
      <c r="E13" s="19">
        <v>6876</v>
      </c>
      <c r="F13" s="19">
        <v>567</v>
      </c>
      <c r="G13" s="18">
        <f t="shared" si="1"/>
        <v>8.2460732984293195</v>
      </c>
      <c r="H13" s="19">
        <v>13499</v>
      </c>
      <c r="I13" s="19">
        <v>1785</v>
      </c>
      <c r="J13" s="18">
        <f t="shared" si="2"/>
        <v>13.223201718645825</v>
      </c>
      <c r="K13" s="19">
        <v>1641</v>
      </c>
      <c r="L13" s="19">
        <v>192</v>
      </c>
      <c r="M13" s="18">
        <f t="shared" si="3"/>
        <v>11.70018281535649</v>
      </c>
      <c r="N13" s="19">
        <v>30196</v>
      </c>
      <c r="O13" s="16">
        <v>2910</v>
      </c>
      <c r="P13" s="18">
        <f t="shared" si="4"/>
        <v>9.6370380182805668</v>
      </c>
      <c r="Q13" s="19">
        <v>16170</v>
      </c>
      <c r="R13" s="16">
        <v>2601</v>
      </c>
      <c r="S13" s="18">
        <f t="shared" si="5"/>
        <v>16.085343228200372</v>
      </c>
      <c r="T13" s="62"/>
      <c r="U13" s="58"/>
      <c r="V13" s="50"/>
      <c r="W13" s="50"/>
      <c r="X13" s="50"/>
      <c r="Y13" s="2"/>
      <c r="Z13" s="2"/>
      <c r="AA13" s="2"/>
      <c r="AB13" s="2"/>
      <c r="AC13" s="2"/>
      <c r="AD13" s="2"/>
      <c r="AE13" s="2"/>
    </row>
    <row r="14" spans="1:31" ht="18.75" customHeight="1">
      <c r="A14" s="15" t="s">
        <v>154</v>
      </c>
      <c r="B14" s="63">
        <v>34069</v>
      </c>
      <c r="C14" s="19">
        <v>7510</v>
      </c>
      <c r="D14" s="18">
        <f t="shared" si="0"/>
        <v>22.043499955971704</v>
      </c>
      <c r="E14" s="63">
        <v>8701</v>
      </c>
      <c r="F14" s="19">
        <v>731</v>
      </c>
      <c r="G14" s="18">
        <f t="shared" si="1"/>
        <v>8.4013331800942428</v>
      </c>
      <c r="H14" s="63">
        <v>9042</v>
      </c>
      <c r="I14" s="19">
        <v>1258</v>
      </c>
      <c r="J14" s="18">
        <f t="shared" si="2"/>
        <v>13.912851139128513</v>
      </c>
      <c r="K14" s="63">
        <v>1094</v>
      </c>
      <c r="L14" s="19">
        <v>153</v>
      </c>
      <c r="M14" s="18">
        <f t="shared" si="3"/>
        <v>13.985374771480805</v>
      </c>
      <c r="N14" s="63">
        <v>31763</v>
      </c>
      <c r="O14" s="16">
        <v>3417</v>
      </c>
      <c r="P14" s="18">
        <f t="shared" si="4"/>
        <v>10.757799955923558</v>
      </c>
      <c r="Q14" s="63">
        <v>15590</v>
      </c>
      <c r="R14" s="16">
        <v>2755</v>
      </c>
      <c r="S14" s="18">
        <f t="shared" si="5"/>
        <v>17.671584348941629</v>
      </c>
      <c r="T14" s="62"/>
      <c r="U14" s="58"/>
      <c r="V14" s="50"/>
      <c r="W14" s="50"/>
      <c r="X14" s="50"/>
      <c r="Y14" s="2"/>
      <c r="Z14" s="2"/>
      <c r="AA14" s="2"/>
      <c r="AB14" s="2"/>
      <c r="AC14" s="2"/>
      <c r="AD14" s="2"/>
      <c r="AE14" s="2"/>
    </row>
    <row r="15" spans="1:31" s="172" customFormat="1" ht="18.75" customHeight="1">
      <c r="A15" s="177" t="s">
        <v>21</v>
      </c>
      <c r="B15" s="178">
        <v>32942</v>
      </c>
      <c r="C15" s="179">
        <v>6909</v>
      </c>
      <c r="D15" s="180">
        <v>20.69</v>
      </c>
      <c r="E15" s="178">
        <v>10737</v>
      </c>
      <c r="F15" s="179">
        <v>1116</v>
      </c>
      <c r="G15" s="180">
        <v>10.39</v>
      </c>
      <c r="H15" s="181">
        <v>6736</v>
      </c>
      <c r="I15" s="179">
        <v>936</v>
      </c>
      <c r="J15" s="180">
        <v>13.9</v>
      </c>
      <c r="K15" s="178">
        <v>808</v>
      </c>
      <c r="L15" s="179">
        <v>114</v>
      </c>
      <c r="M15" s="180">
        <v>14.11</v>
      </c>
      <c r="N15" s="178">
        <v>33119</v>
      </c>
      <c r="O15" s="182">
        <v>4015</v>
      </c>
      <c r="P15" s="180">
        <v>12.12</v>
      </c>
      <c r="Q15" s="178">
        <v>13976</v>
      </c>
      <c r="R15" s="182">
        <v>2450</v>
      </c>
      <c r="S15" s="180">
        <v>17.53</v>
      </c>
      <c r="T15" s="183"/>
      <c r="U15" s="184"/>
      <c r="V15" s="185"/>
      <c r="W15" s="185"/>
      <c r="X15" s="185"/>
      <c r="Y15" s="186"/>
      <c r="Z15" s="186"/>
      <c r="AA15" s="186"/>
      <c r="AB15" s="186"/>
      <c r="AC15" s="186"/>
      <c r="AD15" s="186"/>
      <c r="AE15" s="186"/>
    </row>
    <row r="16" spans="1:31" ht="15.75">
      <c r="A16" s="233" t="s">
        <v>155</v>
      </c>
      <c r="B16" s="221"/>
      <c r="C16" s="221"/>
      <c r="D16" s="221"/>
      <c r="E16" s="221"/>
      <c r="F16" s="221"/>
      <c r="G16" s="221"/>
      <c r="H16" s="221"/>
      <c r="I16" s="221"/>
      <c r="J16" s="221"/>
      <c r="K16" s="221"/>
      <c r="L16" s="221"/>
      <c r="M16" s="221"/>
      <c r="N16" s="221"/>
      <c r="O16" s="221"/>
      <c r="P16" s="221"/>
      <c r="Q16" s="221"/>
      <c r="R16" s="221"/>
      <c r="S16" s="221"/>
      <c r="T16" s="62"/>
      <c r="U16" s="29"/>
      <c r="V16" s="29"/>
      <c r="W16" s="29"/>
      <c r="X16" s="29"/>
      <c r="Y16" s="29"/>
      <c r="Z16" s="29"/>
      <c r="AA16" s="29"/>
      <c r="AB16" s="29"/>
      <c r="AC16" s="29"/>
      <c r="AD16" s="29"/>
      <c r="AE16" s="29"/>
    </row>
    <row r="17" spans="1:31" ht="38.25" customHeight="1">
      <c r="A17" s="234" t="s">
        <v>156</v>
      </c>
      <c r="B17" s="215"/>
      <c r="C17" s="215"/>
      <c r="D17" s="215"/>
      <c r="E17" s="215"/>
      <c r="F17" s="215"/>
      <c r="G17" s="215"/>
      <c r="H17" s="215"/>
      <c r="I17" s="215"/>
      <c r="J17" s="215"/>
      <c r="K17" s="215"/>
      <c r="L17" s="215"/>
      <c r="M17" s="215"/>
      <c r="N17" s="215"/>
      <c r="O17" s="215"/>
      <c r="P17" s="215"/>
      <c r="Q17" s="215"/>
      <c r="R17" s="215"/>
      <c r="S17" s="215"/>
      <c r="T17" s="62"/>
      <c r="U17" s="30"/>
      <c r="V17" s="30"/>
      <c r="W17" s="30"/>
      <c r="X17" s="30"/>
      <c r="Y17" s="30"/>
      <c r="Z17" s="30"/>
      <c r="AA17" s="30"/>
      <c r="AB17" s="30"/>
      <c r="AC17" s="30"/>
      <c r="AD17" s="30"/>
      <c r="AE17" s="30"/>
    </row>
    <row r="18" spans="1:31" ht="15.75">
      <c r="A18" s="2"/>
      <c r="B18" s="2"/>
      <c r="C18" s="2"/>
      <c r="D18" s="58"/>
      <c r="E18" s="58"/>
      <c r="F18" s="2"/>
      <c r="G18" s="58"/>
      <c r="H18" s="58"/>
      <c r="I18" s="2"/>
      <c r="J18" s="58"/>
      <c r="K18" s="58"/>
      <c r="L18" s="2"/>
      <c r="M18" s="58"/>
      <c r="N18" s="58"/>
      <c r="O18" s="2"/>
      <c r="P18" s="58"/>
      <c r="Q18" s="58"/>
      <c r="R18" s="2"/>
      <c r="S18" s="58"/>
      <c r="T18" s="2"/>
      <c r="U18" s="2"/>
      <c r="V18" s="2"/>
      <c r="W18" s="2"/>
      <c r="X18" s="2"/>
      <c r="Y18" s="2"/>
      <c r="Z18" s="2"/>
      <c r="AA18" s="2"/>
      <c r="AB18" s="2"/>
      <c r="AC18" s="2"/>
      <c r="AD18" s="2"/>
      <c r="AE18" s="2"/>
    </row>
    <row r="19" spans="1:31" ht="15.75">
      <c r="A19" s="2"/>
      <c r="B19" s="2"/>
      <c r="C19" s="2"/>
      <c r="D19" s="58"/>
      <c r="E19" s="58"/>
      <c r="F19" s="2"/>
      <c r="G19" s="58"/>
      <c r="H19" s="58"/>
      <c r="I19" s="2"/>
      <c r="J19" s="58"/>
      <c r="K19" s="58"/>
      <c r="L19" s="2"/>
      <c r="M19" s="58"/>
      <c r="N19" s="58"/>
      <c r="O19" s="2"/>
      <c r="P19" s="58"/>
      <c r="Q19" s="58"/>
      <c r="R19" s="2"/>
      <c r="S19" s="58"/>
      <c r="T19" s="2"/>
      <c r="U19" s="2"/>
      <c r="V19" s="2"/>
      <c r="W19" s="2"/>
      <c r="X19" s="2"/>
      <c r="Y19" s="2"/>
      <c r="Z19" s="2"/>
      <c r="AA19" s="2"/>
      <c r="AB19" s="2"/>
      <c r="AC19" s="2"/>
      <c r="AD19" s="2"/>
      <c r="AE19" s="2"/>
    </row>
    <row r="20" spans="1:31" ht="15.75">
      <c r="A20" s="2"/>
      <c r="B20" s="2"/>
      <c r="C20" s="2"/>
      <c r="D20" s="58"/>
      <c r="E20" s="58"/>
      <c r="F20" s="2"/>
      <c r="G20" s="58"/>
      <c r="H20" s="58"/>
      <c r="I20" s="2"/>
      <c r="J20" s="58"/>
      <c r="K20" s="58"/>
      <c r="L20" s="2"/>
      <c r="M20" s="58"/>
      <c r="N20" s="58"/>
      <c r="O20" s="2"/>
      <c r="P20" s="58"/>
      <c r="Q20" s="58"/>
      <c r="R20" s="2"/>
      <c r="S20" s="58"/>
      <c r="T20" s="2"/>
      <c r="U20" s="2"/>
      <c r="V20" s="2"/>
      <c r="W20" s="2"/>
      <c r="X20" s="2"/>
      <c r="Y20" s="2"/>
      <c r="Z20" s="2"/>
      <c r="AA20" s="2"/>
      <c r="AB20" s="2"/>
      <c r="AC20" s="2"/>
      <c r="AD20" s="2"/>
      <c r="AE20" s="2"/>
    </row>
    <row r="21" spans="1:31" ht="15.75" customHeight="1">
      <c r="A21" s="2"/>
      <c r="B21" s="2"/>
      <c r="C21" s="2"/>
      <c r="D21" s="58"/>
      <c r="E21" s="58"/>
      <c r="F21" s="2"/>
      <c r="G21" s="58"/>
      <c r="H21" s="58"/>
      <c r="I21" s="2"/>
      <c r="J21" s="58"/>
      <c r="K21" s="58"/>
      <c r="L21" s="2"/>
      <c r="M21" s="58"/>
      <c r="N21" s="58"/>
      <c r="O21" s="2"/>
      <c r="P21" s="58"/>
      <c r="Q21" s="58"/>
      <c r="R21" s="2"/>
      <c r="S21" s="58"/>
      <c r="T21" s="2"/>
      <c r="U21" s="2"/>
      <c r="V21" s="2"/>
      <c r="W21" s="2"/>
      <c r="X21" s="2"/>
      <c r="Y21" s="2"/>
      <c r="Z21" s="2"/>
      <c r="AA21" s="2"/>
      <c r="AB21" s="2"/>
      <c r="AC21" s="2"/>
      <c r="AD21" s="2"/>
      <c r="AE21" s="2"/>
    </row>
    <row r="22" spans="1:31" ht="15.75" customHeight="1">
      <c r="A22" s="2"/>
      <c r="B22" s="2"/>
      <c r="C22" s="2"/>
      <c r="D22" s="58"/>
      <c r="E22" s="58"/>
      <c r="F22" s="2"/>
      <c r="G22" s="58"/>
      <c r="H22" s="58"/>
      <c r="I22" s="2"/>
      <c r="J22" s="58"/>
      <c r="K22" s="58"/>
      <c r="L22" s="2"/>
      <c r="M22" s="58"/>
      <c r="N22" s="58"/>
      <c r="O22" s="2"/>
      <c r="P22" s="58"/>
      <c r="Q22" s="58"/>
      <c r="R22" s="2"/>
      <c r="S22" s="58"/>
      <c r="T22" s="2"/>
      <c r="U22" s="2"/>
      <c r="V22" s="2"/>
      <c r="W22" s="2"/>
      <c r="X22" s="2"/>
      <c r="Y22" s="2"/>
      <c r="Z22" s="2"/>
      <c r="AA22" s="2"/>
      <c r="AB22" s="2"/>
      <c r="AC22" s="2"/>
      <c r="AD22" s="2"/>
      <c r="AE22" s="2"/>
    </row>
    <row r="23" spans="1:31" ht="15.75" customHeight="1">
      <c r="A23" s="2"/>
      <c r="B23" s="2"/>
      <c r="C23" s="2"/>
      <c r="D23" s="58"/>
      <c r="E23" s="58"/>
      <c r="F23" s="2"/>
      <c r="G23" s="58"/>
      <c r="H23" s="58"/>
      <c r="I23" s="2"/>
      <c r="J23" s="58"/>
      <c r="K23" s="58"/>
      <c r="L23" s="2"/>
      <c r="M23" s="58"/>
      <c r="N23" s="58"/>
      <c r="O23" s="2"/>
      <c r="P23" s="58"/>
      <c r="Q23" s="58"/>
      <c r="R23" s="2"/>
      <c r="S23" s="58"/>
      <c r="T23" s="2"/>
      <c r="U23" s="2"/>
      <c r="V23" s="2"/>
      <c r="W23" s="2"/>
      <c r="X23" s="2"/>
      <c r="Y23" s="2"/>
      <c r="Z23" s="2"/>
      <c r="AA23" s="2"/>
      <c r="AB23" s="2"/>
      <c r="AC23" s="2"/>
      <c r="AD23" s="2"/>
      <c r="AE23" s="2"/>
    </row>
    <row r="24" spans="1:31" ht="15.75" customHeight="1">
      <c r="A24" s="2"/>
      <c r="B24" s="2"/>
      <c r="C24" s="2"/>
      <c r="D24" s="58"/>
      <c r="E24" s="58"/>
      <c r="F24" s="2"/>
      <c r="G24" s="58"/>
      <c r="H24" s="58"/>
      <c r="I24" s="2"/>
      <c r="J24" s="58"/>
      <c r="K24" s="58"/>
      <c r="L24" s="2"/>
      <c r="M24" s="58"/>
      <c r="N24" s="58"/>
      <c r="O24" s="2"/>
      <c r="P24" s="58"/>
      <c r="Q24" s="58"/>
      <c r="R24" s="2"/>
      <c r="S24" s="58"/>
      <c r="T24" s="2"/>
      <c r="U24" s="2"/>
      <c r="V24" s="2"/>
      <c r="W24" s="2"/>
      <c r="X24" s="2"/>
      <c r="Y24" s="2"/>
      <c r="Z24" s="2"/>
      <c r="AA24" s="2"/>
      <c r="AB24" s="2"/>
      <c r="AC24" s="2"/>
      <c r="AD24" s="2"/>
      <c r="AE24" s="2"/>
    </row>
    <row r="25" spans="1:31" ht="15.75" customHeight="1">
      <c r="A25" s="2"/>
      <c r="B25" s="2"/>
      <c r="C25" s="2"/>
      <c r="D25" s="58"/>
      <c r="E25" s="58"/>
      <c r="F25" s="2"/>
      <c r="G25" s="58"/>
      <c r="H25" s="58"/>
      <c r="I25" s="2"/>
      <c r="J25" s="58"/>
      <c r="K25" s="58"/>
      <c r="L25" s="2"/>
      <c r="M25" s="58"/>
      <c r="N25" s="58"/>
      <c r="O25" s="2"/>
      <c r="P25" s="58"/>
      <c r="Q25" s="58"/>
      <c r="R25" s="2"/>
      <c r="S25" s="58"/>
      <c r="T25" s="2"/>
      <c r="U25" s="2"/>
      <c r="V25" s="2"/>
      <c r="W25" s="2"/>
      <c r="X25" s="2"/>
      <c r="Y25" s="2"/>
      <c r="Z25" s="2"/>
      <c r="AA25" s="2"/>
      <c r="AB25" s="2"/>
      <c r="AC25" s="2"/>
      <c r="AD25" s="2"/>
      <c r="AE25" s="2"/>
    </row>
    <row r="26" spans="1:31" ht="15.75" customHeight="1">
      <c r="A26" s="2"/>
      <c r="B26" s="2"/>
      <c r="C26" s="2"/>
      <c r="D26" s="58"/>
      <c r="E26" s="58"/>
      <c r="F26" s="2"/>
      <c r="G26" s="58"/>
      <c r="H26" s="58"/>
      <c r="I26" s="2"/>
      <c r="J26" s="58"/>
      <c r="K26" s="58"/>
      <c r="L26" s="2"/>
      <c r="M26" s="58"/>
      <c r="N26" s="58"/>
      <c r="O26" s="2"/>
      <c r="P26" s="58"/>
      <c r="Q26" s="58"/>
      <c r="R26" s="2"/>
      <c r="S26" s="58"/>
      <c r="T26" s="2"/>
      <c r="U26" s="2"/>
      <c r="V26" s="2"/>
      <c r="W26" s="2"/>
      <c r="X26" s="2"/>
      <c r="Y26" s="2"/>
      <c r="Z26" s="2"/>
      <c r="AA26" s="2"/>
      <c r="AB26" s="2"/>
      <c r="AC26" s="2"/>
      <c r="AD26" s="2"/>
      <c r="AE26" s="2"/>
    </row>
    <row r="27" spans="1:31" ht="15.75" customHeight="1">
      <c r="A27" s="2"/>
      <c r="B27" s="2"/>
      <c r="C27" s="2"/>
      <c r="D27" s="58"/>
      <c r="E27" s="58"/>
      <c r="F27" s="2"/>
      <c r="G27" s="58"/>
      <c r="H27" s="58"/>
      <c r="I27" s="2"/>
      <c r="J27" s="58"/>
      <c r="K27" s="58"/>
      <c r="L27" s="2"/>
      <c r="M27" s="58"/>
      <c r="N27" s="58"/>
      <c r="O27" s="2"/>
      <c r="P27" s="58"/>
      <c r="Q27" s="58"/>
      <c r="R27" s="2"/>
      <c r="S27" s="58"/>
      <c r="T27" s="2"/>
      <c r="U27" s="2"/>
      <c r="V27" s="2"/>
      <c r="W27" s="2"/>
      <c r="X27" s="2"/>
      <c r="Y27" s="2"/>
      <c r="Z27" s="2"/>
      <c r="AA27" s="2"/>
      <c r="AB27" s="2"/>
      <c r="AC27" s="2"/>
      <c r="AD27" s="2"/>
      <c r="AE27" s="2"/>
    </row>
    <row r="28" spans="1:31" ht="15.75" customHeight="1">
      <c r="A28" s="2"/>
      <c r="B28" s="2"/>
      <c r="C28" s="2"/>
      <c r="D28" s="58"/>
      <c r="E28" s="58"/>
      <c r="F28" s="2"/>
      <c r="G28" s="58"/>
      <c r="H28" s="58"/>
      <c r="I28" s="2"/>
      <c r="J28" s="58"/>
      <c r="K28" s="58"/>
      <c r="L28" s="2"/>
      <c r="M28" s="58"/>
      <c r="N28" s="58"/>
      <c r="O28" s="2"/>
      <c r="P28" s="58"/>
      <c r="Q28" s="58"/>
      <c r="R28" s="2"/>
      <c r="S28" s="58"/>
      <c r="T28" s="2"/>
      <c r="U28" s="2"/>
      <c r="V28" s="2"/>
      <c r="W28" s="2"/>
      <c r="X28" s="2"/>
      <c r="Y28" s="2"/>
      <c r="Z28" s="2"/>
      <c r="AA28" s="2"/>
      <c r="AB28" s="2"/>
      <c r="AC28" s="2"/>
      <c r="AD28" s="2"/>
      <c r="AE28" s="2"/>
    </row>
    <row r="29" spans="1:31" ht="15.75" customHeight="1">
      <c r="A29" s="2"/>
      <c r="B29" s="2"/>
      <c r="C29" s="2"/>
      <c r="D29" s="58"/>
      <c r="E29" s="58"/>
      <c r="F29" s="2"/>
      <c r="G29" s="58"/>
      <c r="H29" s="58"/>
      <c r="I29" s="2"/>
      <c r="J29" s="58"/>
      <c r="K29" s="58"/>
      <c r="L29" s="2"/>
      <c r="M29" s="58"/>
      <c r="N29" s="58"/>
      <c r="O29" s="2"/>
      <c r="P29" s="58"/>
      <c r="Q29" s="58"/>
      <c r="R29" s="2"/>
      <c r="S29" s="58"/>
      <c r="T29" s="2"/>
      <c r="U29" s="2"/>
      <c r="V29" s="2"/>
      <c r="W29" s="2"/>
      <c r="X29" s="2"/>
      <c r="Y29" s="2"/>
      <c r="Z29" s="2"/>
      <c r="AA29" s="2"/>
      <c r="AB29" s="2"/>
      <c r="AC29" s="2"/>
      <c r="AD29" s="2"/>
      <c r="AE29" s="2"/>
    </row>
    <row r="30" spans="1:31" ht="15.75" customHeight="1">
      <c r="A30" s="2"/>
      <c r="B30" s="2"/>
      <c r="C30" s="2"/>
      <c r="D30" s="58"/>
      <c r="E30" s="58"/>
      <c r="F30" s="2"/>
      <c r="G30" s="58"/>
      <c r="H30" s="58"/>
      <c r="I30" s="2"/>
      <c r="J30" s="58"/>
      <c r="K30" s="58"/>
      <c r="L30" s="2"/>
      <c r="M30" s="58"/>
      <c r="N30" s="58"/>
      <c r="O30" s="2"/>
      <c r="P30" s="58"/>
      <c r="Q30" s="58"/>
      <c r="R30" s="2"/>
      <c r="S30" s="58"/>
      <c r="T30" s="2"/>
      <c r="U30" s="2"/>
      <c r="V30" s="2"/>
      <c r="W30" s="2"/>
      <c r="X30" s="2"/>
      <c r="Y30" s="2"/>
      <c r="Z30" s="2"/>
      <c r="AA30" s="2"/>
      <c r="AB30" s="2"/>
      <c r="AC30" s="2"/>
      <c r="AD30" s="2"/>
      <c r="AE30" s="2"/>
    </row>
    <row r="31" spans="1:31" ht="15.75" customHeight="1">
      <c r="A31" s="2"/>
      <c r="B31" s="2"/>
      <c r="C31" s="2"/>
      <c r="D31" s="58"/>
      <c r="E31" s="58"/>
      <c r="F31" s="2"/>
      <c r="G31" s="58"/>
      <c r="H31" s="58"/>
      <c r="I31" s="2"/>
      <c r="J31" s="58"/>
      <c r="K31" s="58"/>
      <c r="L31" s="2"/>
      <c r="M31" s="58"/>
      <c r="N31" s="58"/>
      <c r="O31" s="2"/>
      <c r="P31" s="58"/>
      <c r="Q31" s="58"/>
      <c r="R31" s="2"/>
      <c r="S31" s="58"/>
      <c r="T31" s="2"/>
      <c r="U31" s="2"/>
      <c r="V31" s="2"/>
      <c r="W31" s="2"/>
      <c r="X31" s="2"/>
      <c r="Y31" s="2"/>
      <c r="Z31" s="2"/>
      <c r="AA31" s="2"/>
      <c r="AB31" s="2"/>
      <c r="AC31" s="2"/>
      <c r="AD31" s="2"/>
      <c r="AE31" s="2"/>
    </row>
    <row r="32" spans="1:31" ht="15.75" customHeight="1">
      <c r="A32" s="2"/>
      <c r="B32" s="2"/>
      <c r="C32" s="2"/>
      <c r="D32" s="58"/>
      <c r="E32" s="58"/>
      <c r="F32" s="2"/>
      <c r="G32" s="58"/>
      <c r="H32" s="58"/>
      <c r="I32" s="2"/>
      <c r="J32" s="58"/>
      <c r="K32" s="58"/>
      <c r="L32" s="2"/>
      <c r="M32" s="58"/>
      <c r="N32" s="58"/>
      <c r="O32" s="2"/>
      <c r="P32" s="58"/>
      <c r="Q32" s="58"/>
      <c r="R32" s="2"/>
      <c r="S32" s="58"/>
      <c r="T32" s="2"/>
      <c r="U32" s="2"/>
      <c r="V32" s="2"/>
      <c r="W32" s="2"/>
      <c r="X32" s="2"/>
      <c r="Y32" s="2"/>
      <c r="Z32" s="2"/>
      <c r="AA32" s="2"/>
      <c r="AB32" s="2"/>
      <c r="AC32" s="2"/>
      <c r="AD32" s="2"/>
      <c r="AE32" s="2"/>
    </row>
    <row r="33" spans="1:31" ht="15.75" customHeight="1">
      <c r="A33" s="2"/>
      <c r="B33" s="2"/>
      <c r="C33" s="2"/>
      <c r="D33" s="58"/>
      <c r="E33" s="58"/>
      <c r="F33" s="2"/>
      <c r="G33" s="58"/>
      <c r="H33" s="58"/>
      <c r="I33" s="2"/>
      <c r="J33" s="58"/>
      <c r="K33" s="58"/>
      <c r="L33" s="2"/>
      <c r="M33" s="58"/>
      <c r="N33" s="58"/>
      <c r="O33" s="2"/>
      <c r="P33" s="58"/>
      <c r="Q33" s="58"/>
      <c r="R33" s="2"/>
      <c r="S33" s="58"/>
      <c r="T33" s="2"/>
      <c r="U33" s="2"/>
      <c r="V33" s="2"/>
      <c r="W33" s="2"/>
      <c r="X33" s="2"/>
      <c r="Y33" s="2"/>
      <c r="Z33" s="2"/>
      <c r="AA33" s="2"/>
      <c r="AB33" s="2"/>
      <c r="AC33" s="2"/>
      <c r="AD33" s="2"/>
      <c r="AE33" s="2"/>
    </row>
    <row r="34" spans="1:31" ht="15.75" customHeight="1">
      <c r="A34" s="2"/>
      <c r="B34" s="2"/>
      <c r="C34" s="2"/>
      <c r="D34" s="58"/>
      <c r="E34" s="58"/>
      <c r="F34" s="2"/>
      <c r="G34" s="58"/>
      <c r="H34" s="58"/>
      <c r="I34" s="2"/>
      <c r="J34" s="58"/>
      <c r="K34" s="58"/>
      <c r="L34" s="2"/>
      <c r="M34" s="58"/>
      <c r="N34" s="58"/>
      <c r="O34" s="2"/>
      <c r="P34" s="58"/>
      <c r="Q34" s="58"/>
      <c r="R34" s="2"/>
      <c r="S34" s="58"/>
      <c r="T34" s="2"/>
      <c r="U34" s="2"/>
      <c r="V34" s="2"/>
      <c r="W34" s="2"/>
      <c r="X34" s="2"/>
      <c r="Y34" s="2"/>
      <c r="Z34" s="2"/>
      <c r="AA34" s="2"/>
      <c r="AB34" s="2"/>
      <c r="AC34" s="2"/>
      <c r="AD34" s="2"/>
      <c r="AE34" s="2"/>
    </row>
    <row r="35" spans="1:31" ht="15.75" customHeight="1">
      <c r="A35" s="2"/>
      <c r="B35" s="2"/>
      <c r="C35" s="2"/>
      <c r="D35" s="58"/>
      <c r="E35" s="58"/>
      <c r="F35" s="2"/>
      <c r="G35" s="58"/>
      <c r="H35" s="58"/>
      <c r="I35" s="2"/>
      <c r="J35" s="58"/>
      <c r="K35" s="58"/>
      <c r="L35" s="2"/>
      <c r="M35" s="58"/>
      <c r="N35" s="58"/>
      <c r="O35" s="2"/>
      <c r="P35" s="58"/>
      <c r="Q35" s="58"/>
      <c r="R35" s="2"/>
      <c r="S35" s="58"/>
      <c r="T35" s="2"/>
      <c r="U35" s="2"/>
      <c r="V35" s="2"/>
      <c r="W35" s="2"/>
      <c r="X35" s="2"/>
      <c r="Y35" s="2"/>
      <c r="Z35" s="2"/>
      <c r="AA35" s="2"/>
      <c r="AB35" s="2"/>
      <c r="AC35" s="2"/>
      <c r="AD35" s="2"/>
      <c r="AE35" s="2"/>
    </row>
    <row r="36" spans="1:31" ht="15.75" customHeight="1">
      <c r="A36" s="2"/>
      <c r="B36" s="2"/>
      <c r="C36" s="2"/>
      <c r="D36" s="58"/>
      <c r="E36" s="58"/>
      <c r="F36" s="2"/>
      <c r="G36" s="58"/>
      <c r="H36" s="58"/>
      <c r="I36" s="2"/>
      <c r="J36" s="58"/>
      <c r="K36" s="58"/>
      <c r="L36" s="2"/>
      <c r="M36" s="58"/>
      <c r="N36" s="58"/>
      <c r="O36" s="2"/>
      <c r="P36" s="58"/>
      <c r="Q36" s="58"/>
      <c r="R36" s="2"/>
      <c r="S36" s="58"/>
      <c r="T36" s="2"/>
      <c r="U36" s="2"/>
      <c r="V36" s="2"/>
      <c r="W36" s="2"/>
      <c r="X36" s="2"/>
      <c r="Y36" s="2"/>
      <c r="Z36" s="2"/>
      <c r="AA36" s="2"/>
      <c r="AB36" s="2"/>
      <c r="AC36" s="2"/>
      <c r="AD36" s="2"/>
      <c r="AE36" s="2"/>
    </row>
    <row r="37" spans="1:31" ht="15.75" customHeight="1">
      <c r="A37" s="2"/>
      <c r="B37" s="2"/>
      <c r="C37" s="2"/>
      <c r="D37" s="58"/>
      <c r="E37" s="58"/>
      <c r="F37" s="2"/>
      <c r="G37" s="58"/>
      <c r="H37" s="58"/>
      <c r="I37" s="2"/>
      <c r="J37" s="58"/>
      <c r="K37" s="58"/>
      <c r="L37" s="2"/>
      <c r="M37" s="58"/>
      <c r="N37" s="58"/>
      <c r="O37" s="2"/>
      <c r="P37" s="58"/>
      <c r="Q37" s="58"/>
      <c r="R37" s="2"/>
      <c r="S37" s="58"/>
      <c r="T37" s="2"/>
      <c r="U37" s="2"/>
      <c r="V37" s="2"/>
      <c r="W37" s="2"/>
      <c r="X37" s="2"/>
      <c r="Y37" s="2"/>
      <c r="Z37" s="2"/>
      <c r="AA37" s="2"/>
      <c r="AB37" s="2"/>
      <c r="AC37" s="2"/>
      <c r="AD37" s="2"/>
      <c r="AE37" s="2"/>
    </row>
    <row r="38" spans="1:31" ht="15.75" customHeight="1">
      <c r="A38" s="2"/>
      <c r="B38" s="2"/>
      <c r="C38" s="2"/>
      <c r="D38" s="58"/>
      <c r="E38" s="58"/>
      <c r="F38" s="2"/>
      <c r="G38" s="58"/>
      <c r="H38" s="58"/>
      <c r="I38" s="2"/>
      <c r="J38" s="58"/>
      <c r="K38" s="58"/>
      <c r="L38" s="2"/>
      <c r="M38" s="58"/>
      <c r="N38" s="58"/>
      <c r="O38" s="2"/>
      <c r="P38" s="58"/>
      <c r="Q38" s="58"/>
      <c r="R38" s="2"/>
      <c r="S38" s="58"/>
      <c r="T38" s="2"/>
      <c r="U38" s="2"/>
      <c r="V38" s="2"/>
      <c r="W38" s="2"/>
      <c r="X38" s="2"/>
      <c r="Y38" s="2"/>
      <c r="Z38" s="2"/>
      <c r="AA38" s="2"/>
      <c r="AB38" s="2"/>
      <c r="AC38" s="2"/>
      <c r="AD38" s="2"/>
      <c r="AE38" s="2"/>
    </row>
    <row r="39" spans="1:31" ht="15.75" customHeight="1">
      <c r="A39" s="2"/>
      <c r="B39" s="2"/>
      <c r="C39" s="2"/>
      <c r="D39" s="58"/>
      <c r="E39" s="58"/>
      <c r="F39" s="2"/>
      <c r="G39" s="58"/>
      <c r="H39" s="58"/>
      <c r="I39" s="2"/>
      <c r="J39" s="58"/>
      <c r="K39" s="58"/>
      <c r="L39" s="2"/>
      <c r="M39" s="58"/>
      <c r="N39" s="58"/>
      <c r="O39" s="2"/>
      <c r="P39" s="58"/>
      <c r="Q39" s="58"/>
      <c r="R39" s="2"/>
      <c r="S39" s="58"/>
      <c r="T39" s="2"/>
      <c r="U39" s="2"/>
      <c r="V39" s="2"/>
      <c r="W39" s="2"/>
      <c r="X39" s="2"/>
      <c r="Y39" s="2"/>
      <c r="Z39" s="2"/>
      <c r="AA39" s="2"/>
      <c r="AB39" s="2"/>
      <c r="AC39" s="2"/>
      <c r="AD39" s="2"/>
      <c r="AE39" s="2"/>
    </row>
    <row r="40" spans="1:31" ht="15.75" customHeight="1">
      <c r="A40" s="2"/>
      <c r="B40" s="2"/>
      <c r="C40" s="2"/>
      <c r="D40" s="58"/>
      <c r="E40" s="58"/>
      <c r="F40" s="2"/>
      <c r="G40" s="58"/>
      <c r="H40" s="58"/>
      <c r="I40" s="2"/>
      <c r="J40" s="58"/>
      <c r="K40" s="58"/>
      <c r="L40" s="2"/>
      <c r="M40" s="58"/>
      <c r="N40" s="58"/>
      <c r="O40" s="2"/>
      <c r="P40" s="58"/>
      <c r="Q40" s="58"/>
      <c r="R40" s="2"/>
      <c r="S40" s="58"/>
      <c r="T40" s="2"/>
      <c r="U40" s="2"/>
      <c r="V40" s="2"/>
      <c r="W40" s="2"/>
      <c r="X40" s="2"/>
      <c r="Y40" s="2"/>
      <c r="Z40" s="2"/>
      <c r="AA40" s="2"/>
      <c r="AB40" s="2"/>
      <c r="AC40" s="2"/>
      <c r="AD40" s="2"/>
      <c r="AE40" s="2"/>
    </row>
    <row r="41" spans="1:31" ht="15.75" customHeight="1">
      <c r="A41" s="2"/>
      <c r="B41" s="2"/>
      <c r="C41" s="2"/>
      <c r="D41" s="58"/>
      <c r="E41" s="58"/>
      <c r="F41" s="2"/>
      <c r="G41" s="58"/>
      <c r="H41" s="58"/>
      <c r="I41" s="2"/>
      <c r="J41" s="58"/>
      <c r="K41" s="58"/>
      <c r="L41" s="2"/>
      <c r="M41" s="58"/>
      <c r="N41" s="58"/>
      <c r="O41" s="2"/>
      <c r="P41" s="58"/>
      <c r="Q41" s="58"/>
      <c r="R41" s="2"/>
      <c r="S41" s="58"/>
      <c r="T41" s="2"/>
      <c r="U41" s="2"/>
      <c r="V41" s="2"/>
      <c r="W41" s="2"/>
      <c r="X41" s="2"/>
      <c r="Y41" s="2"/>
      <c r="Z41" s="2"/>
      <c r="AA41" s="2"/>
      <c r="AB41" s="2"/>
      <c r="AC41" s="2"/>
      <c r="AD41" s="2"/>
      <c r="AE41" s="2"/>
    </row>
    <row r="42" spans="1:31" ht="15.75" customHeight="1">
      <c r="A42" s="2"/>
      <c r="B42" s="2"/>
      <c r="C42" s="2"/>
      <c r="D42" s="58"/>
      <c r="E42" s="58"/>
      <c r="F42" s="2"/>
      <c r="G42" s="58"/>
      <c r="H42" s="58"/>
      <c r="I42" s="2"/>
      <c r="J42" s="58"/>
      <c r="K42" s="58"/>
      <c r="L42" s="2"/>
      <c r="M42" s="58"/>
      <c r="N42" s="58"/>
      <c r="O42" s="2"/>
      <c r="P42" s="58"/>
      <c r="Q42" s="58"/>
      <c r="R42" s="2"/>
      <c r="S42" s="58"/>
      <c r="T42" s="2"/>
      <c r="U42" s="2"/>
      <c r="V42" s="2"/>
      <c r="W42" s="2"/>
      <c r="X42" s="2"/>
      <c r="Y42" s="2"/>
      <c r="Z42" s="2"/>
      <c r="AA42" s="2"/>
      <c r="AB42" s="2"/>
      <c r="AC42" s="2"/>
      <c r="AD42" s="2"/>
      <c r="AE42" s="2"/>
    </row>
    <row r="43" spans="1:31" ht="15.75" customHeight="1">
      <c r="A43" s="2"/>
      <c r="B43" s="2"/>
      <c r="C43" s="2"/>
      <c r="D43" s="58"/>
      <c r="E43" s="58"/>
      <c r="F43" s="2"/>
      <c r="G43" s="58"/>
      <c r="H43" s="58"/>
      <c r="I43" s="2"/>
      <c r="J43" s="58"/>
      <c r="K43" s="58"/>
      <c r="L43" s="2"/>
      <c r="M43" s="58"/>
      <c r="N43" s="58"/>
      <c r="O43" s="2"/>
      <c r="P43" s="58"/>
      <c r="Q43" s="58"/>
      <c r="R43" s="2"/>
      <c r="S43" s="58"/>
      <c r="T43" s="2"/>
      <c r="U43" s="2"/>
      <c r="V43" s="2"/>
      <c r="W43" s="2"/>
      <c r="X43" s="2"/>
      <c r="Y43" s="2"/>
      <c r="Z43" s="2"/>
      <c r="AA43" s="2"/>
      <c r="AB43" s="2"/>
      <c r="AC43" s="2"/>
      <c r="AD43" s="2"/>
      <c r="AE43" s="2"/>
    </row>
    <row r="44" spans="1:31" ht="15.75" customHeight="1">
      <c r="A44" s="2"/>
      <c r="B44" s="2"/>
      <c r="C44" s="2"/>
      <c r="D44" s="58"/>
      <c r="E44" s="58"/>
      <c r="F44" s="2"/>
      <c r="G44" s="58"/>
      <c r="H44" s="58"/>
      <c r="I44" s="2"/>
      <c r="J44" s="58"/>
      <c r="K44" s="58"/>
      <c r="L44" s="2"/>
      <c r="M44" s="58"/>
      <c r="N44" s="58"/>
      <c r="O44" s="2"/>
      <c r="P44" s="58"/>
      <c r="Q44" s="58"/>
      <c r="R44" s="2"/>
      <c r="S44" s="58"/>
      <c r="T44" s="2"/>
      <c r="U44" s="2"/>
      <c r="V44" s="2"/>
      <c r="W44" s="2"/>
      <c r="X44" s="2"/>
      <c r="Y44" s="2"/>
      <c r="Z44" s="2"/>
      <c r="AA44" s="2"/>
      <c r="AB44" s="2"/>
      <c r="AC44" s="2"/>
      <c r="AD44" s="2"/>
      <c r="AE44" s="2"/>
    </row>
    <row r="45" spans="1:31" ht="15.75" customHeight="1">
      <c r="A45" s="2"/>
      <c r="B45" s="2"/>
      <c r="C45" s="2"/>
      <c r="D45" s="58"/>
      <c r="E45" s="58"/>
      <c r="F45" s="2"/>
      <c r="G45" s="58"/>
      <c r="H45" s="58"/>
      <c r="I45" s="2"/>
      <c r="J45" s="58"/>
      <c r="K45" s="58"/>
      <c r="L45" s="2"/>
      <c r="M45" s="58"/>
      <c r="N45" s="58"/>
      <c r="O45" s="2"/>
      <c r="P45" s="58"/>
      <c r="Q45" s="58"/>
      <c r="R45" s="2"/>
      <c r="S45" s="58"/>
      <c r="T45" s="2"/>
      <c r="U45" s="2"/>
      <c r="V45" s="2"/>
      <c r="W45" s="2"/>
      <c r="X45" s="2"/>
      <c r="Y45" s="2"/>
      <c r="Z45" s="2"/>
      <c r="AA45" s="2"/>
      <c r="AB45" s="2"/>
      <c r="AC45" s="2"/>
      <c r="AD45" s="2"/>
      <c r="AE45" s="2"/>
    </row>
    <row r="46" spans="1:31" ht="15.75" customHeight="1">
      <c r="A46" s="2"/>
      <c r="B46" s="2"/>
      <c r="C46" s="2"/>
      <c r="D46" s="58"/>
      <c r="E46" s="58"/>
      <c r="F46" s="2"/>
      <c r="G46" s="58"/>
      <c r="H46" s="58"/>
      <c r="I46" s="2"/>
      <c r="J46" s="58"/>
      <c r="K46" s="58"/>
      <c r="L46" s="2"/>
      <c r="M46" s="58"/>
      <c r="N46" s="58"/>
      <c r="O46" s="2"/>
      <c r="P46" s="58"/>
      <c r="Q46" s="58"/>
      <c r="R46" s="2"/>
      <c r="S46" s="58"/>
      <c r="T46" s="2"/>
      <c r="U46" s="2"/>
      <c r="V46" s="2"/>
      <c r="W46" s="2"/>
      <c r="X46" s="2"/>
      <c r="Y46" s="2"/>
      <c r="Z46" s="2"/>
      <c r="AA46" s="2"/>
      <c r="AB46" s="2"/>
      <c r="AC46" s="2"/>
      <c r="AD46" s="2"/>
      <c r="AE46" s="2"/>
    </row>
    <row r="47" spans="1:31" ht="15.75" customHeight="1">
      <c r="A47" s="2"/>
      <c r="B47" s="2"/>
      <c r="C47" s="2"/>
      <c r="D47" s="58"/>
      <c r="E47" s="58"/>
      <c r="F47" s="2"/>
      <c r="G47" s="58"/>
      <c r="H47" s="58"/>
      <c r="I47" s="2"/>
      <c r="J47" s="58"/>
      <c r="K47" s="58"/>
      <c r="L47" s="2"/>
      <c r="M47" s="58"/>
      <c r="N47" s="58"/>
      <c r="O47" s="2"/>
      <c r="P47" s="58"/>
      <c r="Q47" s="58"/>
      <c r="R47" s="2"/>
      <c r="S47" s="58"/>
      <c r="T47" s="2"/>
      <c r="U47" s="2"/>
      <c r="V47" s="2"/>
      <c r="W47" s="2"/>
      <c r="X47" s="2"/>
      <c r="Y47" s="2"/>
      <c r="Z47" s="2"/>
      <c r="AA47" s="2"/>
      <c r="AB47" s="2"/>
      <c r="AC47" s="2"/>
      <c r="AD47" s="2"/>
      <c r="AE47" s="2"/>
    </row>
    <row r="48" spans="1:31" ht="15.75" customHeight="1">
      <c r="A48" s="2"/>
      <c r="B48" s="2"/>
      <c r="C48" s="2"/>
      <c r="D48" s="58"/>
      <c r="E48" s="58"/>
      <c r="F48" s="2"/>
      <c r="G48" s="58"/>
      <c r="H48" s="58"/>
      <c r="I48" s="2"/>
      <c r="J48" s="58"/>
      <c r="K48" s="58"/>
      <c r="L48" s="2"/>
      <c r="M48" s="58"/>
      <c r="N48" s="58"/>
      <c r="O48" s="2"/>
      <c r="P48" s="58"/>
      <c r="Q48" s="58"/>
      <c r="R48" s="2"/>
      <c r="S48" s="58"/>
      <c r="T48" s="2"/>
      <c r="U48" s="2"/>
      <c r="V48" s="2"/>
      <c r="W48" s="2"/>
      <c r="X48" s="2"/>
      <c r="Y48" s="2"/>
      <c r="Z48" s="2"/>
      <c r="AA48" s="2"/>
      <c r="AB48" s="2"/>
      <c r="AC48" s="2"/>
      <c r="AD48" s="2"/>
      <c r="AE48" s="2"/>
    </row>
    <row r="49" spans="1:31" ht="15.75" customHeight="1">
      <c r="A49" s="2"/>
      <c r="B49" s="2"/>
      <c r="C49" s="2"/>
      <c r="D49" s="58"/>
      <c r="E49" s="58"/>
      <c r="F49" s="2"/>
      <c r="G49" s="58"/>
      <c r="H49" s="58"/>
      <c r="I49" s="2"/>
      <c r="J49" s="58"/>
      <c r="K49" s="58"/>
      <c r="L49" s="2"/>
      <c r="M49" s="58"/>
      <c r="N49" s="58"/>
      <c r="O49" s="2"/>
      <c r="P49" s="58"/>
      <c r="Q49" s="58"/>
      <c r="R49" s="2"/>
      <c r="S49" s="58"/>
      <c r="T49" s="2"/>
      <c r="U49" s="2"/>
      <c r="V49" s="2"/>
      <c r="W49" s="2"/>
      <c r="X49" s="2"/>
      <c r="Y49" s="2"/>
      <c r="Z49" s="2"/>
      <c r="AA49" s="2"/>
      <c r="AB49" s="2"/>
      <c r="AC49" s="2"/>
      <c r="AD49" s="2"/>
      <c r="AE49" s="2"/>
    </row>
    <row r="50" spans="1:31" ht="15.75" customHeight="1">
      <c r="A50" s="2"/>
      <c r="B50" s="2"/>
      <c r="C50" s="2"/>
      <c r="D50" s="58"/>
      <c r="E50" s="58"/>
      <c r="F50" s="2"/>
      <c r="G50" s="58"/>
      <c r="H50" s="58"/>
      <c r="I50" s="2"/>
      <c r="J50" s="58"/>
      <c r="K50" s="58"/>
      <c r="L50" s="2"/>
      <c r="M50" s="58"/>
      <c r="N50" s="58"/>
      <c r="O50" s="2"/>
      <c r="P50" s="58"/>
      <c r="Q50" s="58"/>
      <c r="R50" s="2"/>
      <c r="S50" s="58"/>
      <c r="T50" s="2"/>
      <c r="U50" s="2"/>
      <c r="V50" s="2"/>
      <c r="W50" s="2"/>
      <c r="X50" s="2"/>
      <c r="Y50" s="2"/>
      <c r="Z50" s="2"/>
      <c r="AA50" s="2"/>
      <c r="AB50" s="2"/>
      <c r="AC50" s="2"/>
      <c r="AD50" s="2"/>
      <c r="AE50" s="2"/>
    </row>
    <row r="51" spans="1:31" ht="15.75" customHeight="1">
      <c r="A51" s="2"/>
      <c r="B51" s="2"/>
      <c r="C51" s="2"/>
      <c r="D51" s="58"/>
      <c r="E51" s="58"/>
      <c r="F51" s="2"/>
      <c r="G51" s="58"/>
      <c r="H51" s="58"/>
      <c r="I51" s="2"/>
      <c r="J51" s="58"/>
      <c r="K51" s="58"/>
      <c r="L51" s="2"/>
      <c r="M51" s="58"/>
      <c r="N51" s="58"/>
      <c r="O51" s="2"/>
      <c r="P51" s="58"/>
      <c r="Q51" s="58"/>
      <c r="R51" s="2"/>
      <c r="S51" s="58"/>
      <c r="T51" s="2"/>
      <c r="U51" s="2"/>
      <c r="V51" s="2"/>
      <c r="W51" s="2"/>
      <c r="X51" s="2"/>
      <c r="Y51" s="2"/>
      <c r="Z51" s="2"/>
      <c r="AA51" s="2"/>
      <c r="AB51" s="2"/>
      <c r="AC51" s="2"/>
      <c r="AD51" s="2"/>
      <c r="AE51" s="2"/>
    </row>
    <row r="52" spans="1:31" ht="15.75" customHeight="1">
      <c r="A52" s="2"/>
      <c r="B52" s="2"/>
      <c r="C52" s="2"/>
      <c r="D52" s="58"/>
      <c r="E52" s="58"/>
      <c r="F52" s="2"/>
      <c r="G52" s="58"/>
      <c r="H52" s="58"/>
      <c r="I52" s="2"/>
      <c r="J52" s="58"/>
      <c r="K52" s="58"/>
      <c r="L52" s="2"/>
      <c r="M52" s="58"/>
      <c r="N52" s="58"/>
      <c r="O52" s="2"/>
      <c r="P52" s="58"/>
      <c r="Q52" s="58"/>
      <c r="R52" s="2"/>
      <c r="S52" s="58"/>
      <c r="T52" s="2"/>
      <c r="U52" s="2"/>
      <c r="V52" s="2"/>
      <c r="W52" s="2"/>
      <c r="X52" s="2"/>
      <c r="Y52" s="2"/>
      <c r="Z52" s="2"/>
      <c r="AA52" s="2"/>
      <c r="AB52" s="2"/>
      <c r="AC52" s="2"/>
      <c r="AD52" s="2"/>
      <c r="AE52" s="2"/>
    </row>
    <row r="53" spans="1:31" ht="15.75" customHeight="1">
      <c r="A53" s="2"/>
      <c r="B53" s="2"/>
      <c r="C53" s="2"/>
      <c r="D53" s="58"/>
      <c r="E53" s="58"/>
      <c r="F53" s="2"/>
      <c r="G53" s="58"/>
      <c r="H53" s="58"/>
      <c r="I53" s="2"/>
      <c r="J53" s="58"/>
      <c r="K53" s="58"/>
      <c r="L53" s="2"/>
      <c r="M53" s="58"/>
      <c r="N53" s="58"/>
      <c r="O53" s="2"/>
      <c r="P53" s="58"/>
      <c r="Q53" s="58"/>
      <c r="R53" s="2"/>
      <c r="S53" s="58"/>
      <c r="T53" s="2"/>
      <c r="U53" s="2"/>
      <c r="V53" s="2"/>
      <c r="W53" s="2"/>
      <c r="X53" s="2"/>
      <c r="Y53" s="2"/>
      <c r="Z53" s="2"/>
      <c r="AA53" s="2"/>
      <c r="AB53" s="2"/>
      <c r="AC53" s="2"/>
      <c r="AD53" s="2"/>
      <c r="AE53" s="2"/>
    </row>
    <row r="54" spans="1:31" ht="15.75" customHeight="1">
      <c r="A54" s="2"/>
      <c r="B54" s="2"/>
      <c r="C54" s="2"/>
      <c r="D54" s="58"/>
      <c r="E54" s="58"/>
      <c r="F54" s="2"/>
      <c r="G54" s="58"/>
      <c r="H54" s="58"/>
      <c r="I54" s="2"/>
      <c r="J54" s="58"/>
      <c r="K54" s="58"/>
      <c r="L54" s="2"/>
      <c r="M54" s="58"/>
      <c r="N54" s="58"/>
      <c r="O54" s="2"/>
      <c r="P54" s="58"/>
      <c r="Q54" s="58"/>
      <c r="R54" s="2"/>
      <c r="S54" s="58"/>
      <c r="T54" s="2"/>
      <c r="U54" s="2"/>
      <c r="V54" s="2"/>
      <c r="W54" s="2"/>
      <c r="X54" s="2"/>
      <c r="Y54" s="2"/>
      <c r="Z54" s="2"/>
      <c r="AA54" s="2"/>
      <c r="AB54" s="2"/>
      <c r="AC54" s="2"/>
      <c r="AD54" s="2"/>
      <c r="AE54" s="2"/>
    </row>
    <row r="55" spans="1:31" ht="15.75" customHeight="1">
      <c r="A55" s="2"/>
      <c r="B55" s="2"/>
      <c r="C55" s="2"/>
      <c r="D55" s="58"/>
      <c r="E55" s="58"/>
      <c r="F55" s="2"/>
      <c r="G55" s="58"/>
      <c r="H55" s="58"/>
      <c r="I55" s="2"/>
      <c r="J55" s="58"/>
      <c r="K55" s="58"/>
      <c r="L55" s="2"/>
      <c r="M55" s="58"/>
      <c r="N55" s="58"/>
      <c r="O55" s="2"/>
      <c r="P55" s="58"/>
      <c r="Q55" s="58"/>
      <c r="R55" s="2"/>
      <c r="S55" s="58"/>
      <c r="T55" s="2"/>
      <c r="U55" s="2"/>
      <c r="V55" s="2"/>
      <c r="W55" s="2"/>
      <c r="X55" s="2"/>
      <c r="Y55" s="2"/>
      <c r="Z55" s="2"/>
      <c r="AA55" s="2"/>
      <c r="AB55" s="2"/>
      <c r="AC55" s="2"/>
      <c r="AD55" s="2"/>
      <c r="AE55" s="2"/>
    </row>
    <row r="56" spans="1:31" ht="15.75" customHeight="1">
      <c r="A56" s="2"/>
      <c r="B56" s="2"/>
      <c r="C56" s="2"/>
      <c r="D56" s="58"/>
      <c r="E56" s="58"/>
      <c r="F56" s="2"/>
      <c r="G56" s="58"/>
      <c r="H56" s="58"/>
      <c r="I56" s="2"/>
      <c r="J56" s="58"/>
      <c r="K56" s="58"/>
      <c r="L56" s="2"/>
      <c r="M56" s="58"/>
      <c r="N56" s="58"/>
      <c r="O56" s="2"/>
      <c r="P56" s="58"/>
      <c r="Q56" s="58"/>
      <c r="R56" s="2"/>
      <c r="S56" s="58"/>
      <c r="T56" s="2"/>
      <c r="U56" s="2"/>
      <c r="V56" s="2"/>
      <c r="W56" s="2"/>
      <c r="X56" s="2"/>
      <c r="Y56" s="2"/>
      <c r="Z56" s="2"/>
      <c r="AA56" s="2"/>
      <c r="AB56" s="2"/>
      <c r="AC56" s="2"/>
      <c r="AD56" s="2"/>
      <c r="AE56" s="2"/>
    </row>
    <row r="57" spans="1:31" ht="15.75" customHeight="1">
      <c r="A57" s="2"/>
      <c r="B57" s="2"/>
      <c r="C57" s="2"/>
      <c r="D57" s="58"/>
      <c r="E57" s="58"/>
      <c r="F57" s="2"/>
      <c r="G57" s="58"/>
      <c r="H57" s="58"/>
      <c r="I57" s="2"/>
      <c r="J57" s="58"/>
      <c r="K57" s="58"/>
      <c r="L57" s="2"/>
      <c r="M57" s="58"/>
      <c r="N57" s="58"/>
      <c r="O57" s="2"/>
      <c r="P57" s="58"/>
      <c r="Q57" s="58"/>
      <c r="R57" s="2"/>
      <c r="S57" s="58"/>
      <c r="T57" s="2"/>
      <c r="U57" s="2"/>
      <c r="V57" s="2"/>
      <c r="W57" s="2"/>
      <c r="X57" s="2"/>
      <c r="Y57" s="2"/>
      <c r="Z57" s="2"/>
      <c r="AA57" s="2"/>
      <c r="AB57" s="2"/>
      <c r="AC57" s="2"/>
      <c r="AD57" s="2"/>
      <c r="AE57" s="2"/>
    </row>
    <row r="58" spans="1:31" ht="15.75" customHeight="1">
      <c r="A58" s="2"/>
      <c r="B58" s="2"/>
      <c r="C58" s="2"/>
      <c r="D58" s="58"/>
      <c r="E58" s="58"/>
      <c r="F58" s="2"/>
      <c r="G58" s="58"/>
      <c r="H58" s="58"/>
      <c r="I58" s="2"/>
      <c r="J58" s="58"/>
      <c r="K58" s="58"/>
      <c r="L58" s="2"/>
      <c r="M58" s="58"/>
      <c r="N58" s="58"/>
      <c r="O58" s="2"/>
      <c r="P58" s="58"/>
      <c r="Q58" s="58"/>
      <c r="R58" s="2"/>
      <c r="S58" s="58"/>
      <c r="T58" s="2"/>
      <c r="U58" s="2"/>
      <c r="V58" s="2"/>
      <c r="W58" s="2"/>
      <c r="X58" s="2"/>
      <c r="Y58" s="2"/>
      <c r="Z58" s="2"/>
      <c r="AA58" s="2"/>
      <c r="AB58" s="2"/>
      <c r="AC58" s="2"/>
      <c r="AD58" s="2"/>
      <c r="AE58" s="2"/>
    </row>
    <row r="59" spans="1:31" ht="15.75" customHeight="1">
      <c r="A59" s="2"/>
      <c r="B59" s="2"/>
      <c r="C59" s="2"/>
      <c r="D59" s="58"/>
      <c r="E59" s="58"/>
      <c r="F59" s="2"/>
      <c r="G59" s="58"/>
      <c r="H59" s="58"/>
      <c r="I59" s="2"/>
      <c r="J59" s="58"/>
      <c r="K59" s="58"/>
      <c r="L59" s="2"/>
      <c r="M59" s="58"/>
      <c r="N59" s="58"/>
      <c r="O59" s="2"/>
      <c r="P59" s="58"/>
      <c r="Q59" s="58"/>
      <c r="R59" s="2"/>
      <c r="S59" s="58"/>
      <c r="T59" s="2"/>
      <c r="U59" s="2"/>
      <c r="V59" s="2"/>
      <c r="W59" s="2"/>
      <c r="X59" s="2"/>
      <c r="Y59" s="2"/>
      <c r="Z59" s="2"/>
      <c r="AA59" s="2"/>
      <c r="AB59" s="2"/>
      <c r="AC59" s="2"/>
      <c r="AD59" s="2"/>
      <c r="AE59" s="2"/>
    </row>
    <row r="60" spans="1:31" ht="15.75" customHeight="1">
      <c r="A60" s="2"/>
      <c r="B60" s="2"/>
      <c r="C60" s="2"/>
      <c r="D60" s="58"/>
      <c r="E60" s="58"/>
      <c r="F60" s="2"/>
      <c r="G60" s="58"/>
      <c r="H60" s="58"/>
      <c r="I60" s="2"/>
      <c r="J60" s="58"/>
      <c r="K60" s="58"/>
      <c r="L60" s="2"/>
      <c r="M60" s="58"/>
      <c r="N60" s="58"/>
      <c r="O60" s="2"/>
      <c r="P60" s="58"/>
      <c r="Q60" s="58"/>
      <c r="R60" s="2"/>
      <c r="S60" s="58"/>
      <c r="T60" s="2"/>
      <c r="U60" s="2"/>
      <c r="V60" s="2"/>
      <c r="W60" s="2"/>
      <c r="X60" s="2"/>
      <c r="Y60" s="2"/>
      <c r="Z60" s="2"/>
      <c r="AA60" s="2"/>
      <c r="AB60" s="2"/>
      <c r="AC60" s="2"/>
      <c r="AD60" s="2"/>
      <c r="AE60" s="2"/>
    </row>
    <row r="61" spans="1:31" ht="15.75" customHeight="1">
      <c r="A61" s="2"/>
      <c r="B61" s="2"/>
      <c r="C61" s="2"/>
      <c r="D61" s="58"/>
      <c r="E61" s="58"/>
      <c r="F61" s="2"/>
      <c r="G61" s="58"/>
      <c r="H61" s="58"/>
      <c r="I61" s="2"/>
      <c r="J61" s="58"/>
      <c r="K61" s="58"/>
      <c r="L61" s="2"/>
      <c r="M61" s="58"/>
      <c r="N61" s="58"/>
      <c r="O61" s="2"/>
      <c r="P61" s="58"/>
      <c r="Q61" s="58"/>
      <c r="R61" s="2"/>
      <c r="S61" s="58"/>
      <c r="T61" s="2"/>
      <c r="U61" s="2"/>
      <c r="V61" s="2"/>
      <c r="W61" s="2"/>
      <c r="X61" s="2"/>
      <c r="Y61" s="2"/>
      <c r="Z61" s="2"/>
      <c r="AA61" s="2"/>
      <c r="AB61" s="2"/>
      <c r="AC61" s="2"/>
      <c r="AD61" s="2"/>
      <c r="AE61" s="2"/>
    </row>
    <row r="62" spans="1:31" ht="15.75" customHeight="1">
      <c r="A62" s="2"/>
      <c r="B62" s="2"/>
      <c r="C62" s="2"/>
      <c r="D62" s="58"/>
      <c r="E62" s="58"/>
      <c r="F62" s="2"/>
      <c r="G62" s="58"/>
      <c r="H62" s="58"/>
      <c r="I62" s="2"/>
      <c r="J62" s="58"/>
      <c r="K62" s="58"/>
      <c r="L62" s="2"/>
      <c r="M62" s="58"/>
      <c r="N62" s="58"/>
      <c r="O62" s="2"/>
      <c r="P62" s="58"/>
      <c r="Q62" s="58"/>
      <c r="R62" s="2"/>
      <c r="S62" s="58"/>
      <c r="T62" s="2"/>
      <c r="U62" s="2"/>
      <c r="V62" s="2"/>
      <c r="W62" s="2"/>
      <c r="X62" s="2"/>
      <c r="Y62" s="2"/>
      <c r="Z62" s="2"/>
      <c r="AA62" s="2"/>
      <c r="AB62" s="2"/>
      <c r="AC62" s="2"/>
      <c r="AD62" s="2"/>
      <c r="AE62" s="2"/>
    </row>
    <row r="63" spans="1:31" ht="15.75" customHeight="1">
      <c r="A63" s="2"/>
      <c r="B63" s="2"/>
      <c r="C63" s="2"/>
      <c r="D63" s="58"/>
      <c r="E63" s="58"/>
      <c r="F63" s="2"/>
      <c r="G63" s="58"/>
      <c r="H63" s="58"/>
      <c r="I63" s="2"/>
      <c r="J63" s="58"/>
      <c r="K63" s="58"/>
      <c r="L63" s="2"/>
      <c r="M63" s="58"/>
      <c r="N63" s="58"/>
      <c r="O63" s="2"/>
      <c r="P63" s="58"/>
      <c r="Q63" s="58"/>
      <c r="R63" s="2"/>
      <c r="S63" s="58"/>
      <c r="T63" s="2"/>
      <c r="U63" s="2"/>
      <c r="V63" s="2"/>
      <c r="W63" s="2"/>
      <c r="X63" s="2"/>
      <c r="Y63" s="2"/>
      <c r="Z63" s="2"/>
      <c r="AA63" s="2"/>
      <c r="AB63" s="2"/>
      <c r="AC63" s="2"/>
      <c r="AD63" s="2"/>
      <c r="AE63" s="2"/>
    </row>
    <row r="64" spans="1:31" ht="15.75" customHeight="1">
      <c r="A64" s="2"/>
      <c r="B64" s="2"/>
      <c r="C64" s="2"/>
      <c r="D64" s="58"/>
      <c r="E64" s="58"/>
      <c r="F64" s="2"/>
      <c r="G64" s="58"/>
      <c r="H64" s="58"/>
      <c r="I64" s="2"/>
      <c r="J64" s="58"/>
      <c r="K64" s="58"/>
      <c r="L64" s="2"/>
      <c r="M64" s="58"/>
      <c r="N64" s="58"/>
      <c r="O64" s="2"/>
      <c r="P64" s="58"/>
      <c r="Q64" s="58"/>
      <c r="R64" s="2"/>
      <c r="S64" s="58"/>
      <c r="T64" s="2"/>
      <c r="U64" s="2"/>
      <c r="V64" s="2"/>
      <c r="W64" s="2"/>
      <c r="X64" s="2"/>
      <c r="Y64" s="2"/>
      <c r="Z64" s="2"/>
      <c r="AA64" s="2"/>
      <c r="AB64" s="2"/>
      <c r="AC64" s="2"/>
      <c r="AD64" s="2"/>
      <c r="AE64" s="2"/>
    </row>
    <row r="65" spans="1:31" ht="15.75" customHeight="1">
      <c r="A65" s="2"/>
      <c r="B65" s="2"/>
      <c r="C65" s="2"/>
      <c r="D65" s="58"/>
      <c r="E65" s="58"/>
      <c r="F65" s="2"/>
      <c r="G65" s="58"/>
      <c r="H65" s="58"/>
      <c r="I65" s="2"/>
      <c r="J65" s="58"/>
      <c r="K65" s="58"/>
      <c r="L65" s="2"/>
      <c r="M65" s="58"/>
      <c r="N65" s="58"/>
      <c r="O65" s="2"/>
      <c r="P65" s="58"/>
      <c r="Q65" s="58"/>
      <c r="R65" s="2"/>
      <c r="S65" s="58"/>
      <c r="T65" s="2"/>
      <c r="U65" s="2"/>
      <c r="V65" s="2"/>
      <c r="W65" s="2"/>
      <c r="X65" s="2"/>
      <c r="Y65" s="2"/>
      <c r="Z65" s="2"/>
      <c r="AA65" s="2"/>
      <c r="AB65" s="2"/>
      <c r="AC65" s="2"/>
      <c r="AD65" s="2"/>
      <c r="AE65" s="2"/>
    </row>
    <row r="66" spans="1:31" ht="15.75" customHeight="1">
      <c r="A66" s="2"/>
      <c r="B66" s="2"/>
      <c r="C66" s="2"/>
      <c r="D66" s="58"/>
      <c r="E66" s="58"/>
      <c r="F66" s="2"/>
      <c r="G66" s="58"/>
      <c r="H66" s="58"/>
      <c r="I66" s="2"/>
      <c r="J66" s="58"/>
      <c r="K66" s="58"/>
      <c r="L66" s="2"/>
      <c r="M66" s="58"/>
      <c r="N66" s="58"/>
      <c r="O66" s="2"/>
      <c r="P66" s="58"/>
      <c r="Q66" s="58"/>
      <c r="R66" s="2"/>
      <c r="S66" s="58"/>
      <c r="T66" s="2"/>
      <c r="U66" s="2"/>
      <c r="V66" s="2"/>
      <c r="W66" s="2"/>
      <c r="X66" s="2"/>
      <c r="Y66" s="2"/>
      <c r="Z66" s="2"/>
      <c r="AA66" s="2"/>
      <c r="AB66" s="2"/>
      <c r="AC66" s="2"/>
      <c r="AD66" s="2"/>
      <c r="AE66" s="2"/>
    </row>
    <row r="67" spans="1:31" ht="15.75" customHeight="1">
      <c r="A67" s="2"/>
      <c r="B67" s="2"/>
      <c r="C67" s="2"/>
      <c r="D67" s="58"/>
      <c r="E67" s="58"/>
      <c r="F67" s="2"/>
      <c r="G67" s="58"/>
      <c r="H67" s="58"/>
      <c r="I67" s="2"/>
      <c r="J67" s="58"/>
      <c r="K67" s="58"/>
      <c r="L67" s="2"/>
      <c r="M67" s="58"/>
      <c r="N67" s="58"/>
      <c r="O67" s="2"/>
      <c r="P67" s="58"/>
      <c r="Q67" s="58"/>
      <c r="R67" s="2"/>
      <c r="S67" s="58"/>
      <c r="T67" s="2"/>
      <c r="U67" s="2"/>
      <c r="V67" s="2"/>
      <c r="W67" s="2"/>
      <c r="X67" s="2"/>
      <c r="Y67" s="2"/>
      <c r="Z67" s="2"/>
      <c r="AA67" s="2"/>
      <c r="AB67" s="2"/>
      <c r="AC67" s="2"/>
      <c r="AD67" s="2"/>
      <c r="AE67" s="2"/>
    </row>
    <row r="68" spans="1:31" ht="15.75" customHeight="1">
      <c r="A68" s="2"/>
      <c r="B68" s="2"/>
      <c r="C68" s="2"/>
      <c r="D68" s="58"/>
      <c r="E68" s="58"/>
      <c r="F68" s="2"/>
      <c r="G68" s="58"/>
      <c r="H68" s="58"/>
      <c r="I68" s="2"/>
      <c r="J68" s="58"/>
      <c r="K68" s="58"/>
      <c r="L68" s="2"/>
      <c r="M68" s="58"/>
      <c r="N68" s="58"/>
      <c r="O68" s="2"/>
      <c r="P68" s="58"/>
      <c r="Q68" s="58"/>
      <c r="R68" s="2"/>
      <c r="S68" s="58"/>
      <c r="T68" s="2"/>
      <c r="U68" s="2"/>
      <c r="V68" s="2"/>
      <c r="W68" s="2"/>
      <c r="X68" s="2"/>
      <c r="Y68" s="2"/>
      <c r="Z68" s="2"/>
      <c r="AA68" s="2"/>
      <c r="AB68" s="2"/>
      <c r="AC68" s="2"/>
      <c r="AD68" s="2"/>
      <c r="AE68" s="2"/>
    </row>
    <row r="69" spans="1:31" ht="15.75" customHeight="1">
      <c r="A69" s="2"/>
      <c r="B69" s="2"/>
      <c r="C69" s="2"/>
      <c r="D69" s="58"/>
      <c r="E69" s="58"/>
      <c r="F69" s="2"/>
      <c r="G69" s="58"/>
      <c r="H69" s="58"/>
      <c r="I69" s="2"/>
      <c r="J69" s="58"/>
      <c r="K69" s="58"/>
      <c r="L69" s="2"/>
      <c r="M69" s="58"/>
      <c r="N69" s="58"/>
      <c r="O69" s="2"/>
      <c r="P69" s="58"/>
      <c r="Q69" s="58"/>
      <c r="R69" s="2"/>
      <c r="S69" s="58"/>
      <c r="T69" s="2"/>
      <c r="U69" s="2"/>
      <c r="V69" s="2"/>
      <c r="W69" s="2"/>
      <c r="X69" s="2"/>
      <c r="Y69" s="2"/>
      <c r="Z69" s="2"/>
      <c r="AA69" s="2"/>
      <c r="AB69" s="2"/>
      <c r="AC69" s="2"/>
      <c r="AD69" s="2"/>
      <c r="AE69" s="2"/>
    </row>
    <row r="70" spans="1:31" ht="15.75" customHeight="1">
      <c r="A70" s="2"/>
      <c r="B70" s="2"/>
      <c r="C70" s="2"/>
      <c r="D70" s="58"/>
      <c r="E70" s="58"/>
      <c r="F70" s="2"/>
      <c r="G70" s="58"/>
      <c r="H70" s="58"/>
      <c r="I70" s="2"/>
      <c r="J70" s="58"/>
      <c r="K70" s="58"/>
      <c r="L70" s="2"/>
      <c r="M70" s="58"/>
      <c r="N70" s="58"/>
      <c r="O70" s="2"/>
      <c r="P70" s="58"/>
      <c r="Q70" s="58"/>
      <c r="R70" s="2"/>
      <c r="S70" s="58"/>
      <c r="T70" s="2"/>
      <c r="U70" s="2"/>
      <c r="V70" s="2"/>
      <c r="W70" s="2"/>
      <c r="X70" s="2"/>
      <c r="Y70" s="2"/>
      <c r="Z70" s="2"/>
      <c r="AA70" s="2"/>
      <c r="AB70" s="2"/>
      <c r="AC70" s="2"/>
      <c r="AD70" s="2"/>
      <c r="AE70" s="2"/>
    </row>
    <row r="71" spans="1:31" ht="15.75" customHeight="1">
      <c r="A71" s="2"/>
      <c r="B71" s="2"/>
      <c r="C71" s="2"/>
      <c r="D71" s="58"/>
      <c r="E71" s="58"/>
      <c r="F71" s="2"/>
      <c r="G71" s="58"/>
      <c r="H71" s="58"/>
      <c r="I71" s="2"/>
      <c r="J71" s="58"/>
      <c r="K71" s="58"/>
      <c r="L71" s="2"/>
      <c r="M71" s="58"/>
      <c r="N71" s="58"/>
      <c r="O71" s="2"/>
      <c r="P71" s="58"/>
      <c r="Q71" s="58"/>
      <c r="R71" s="2"/>
      <c r="S71" s="58"/>
      <c r="T71" s="2"/>
      <c r="U71" s="2"/>
      <c r="V71" s="2"/>
      <c r="W71" s="2"/>
      <c r="X71" s="2"/>
      <c r="Y71" s="2"/>
      <c r="Z71" s="2"/>
      <c r="AA71" s="2"/>
      <c r="AB71" s="2"/>
      <c r="AC71" s="2"/>
      <c r="AD71" s="2"/>
      <c r="AE71" s="2"/>
    </row>
    <row r="72" spans="1:31" ht="15.75" customHeight="1">
      <c r="A72" s="2"/>
      <c r="B72" s="2"/>
      <c r="C72" s="2"/>
      <c r="D72" s="58"/>
      <c r="E72" s="58"/>
      <c r="F72" s="2"/>
      <c r="G72" s="58"/>
      <c r="H72" s="58"/>
      <c r="I72" s="2"/>
      <c r="J72" s="58"/>
      <c r="K72" s="58"/>
      <c r="L72" s="2"/>
      <c r="M72" s="58"/>
      <c r="N72" s="58"/>
      <c r="O72" s="2"/>
      <c r="P72" s="58"/>
      <c r="Q72" s="58"/>
      <c r="R72" s="2"/>
      <c r="S72" s="58"/>
      <c r="T72" s="2"/>
      <c r="U72" s="2"/>
      <c r="V72" s="2"/>
      <c r="W72" s="2"/>
      <c r="X72" s="2"/>
      <c r="Y72" s="2"/>
      <c r="Z72" s="2"/>
      <c r="AA72" s="2"/>
      <c r="AB72" s="2"/>
      <c r="AC72" s="2"/>
      <c r="AD72" s="2"/>
      <c r="AE72" s="2"/>
    </row>
    <row r="73" spans="1:31" ht="15.75" customHeight="1">
      <c r="A73" s="2"/>
      <c r="B73" s="2"/>
      <c r="C73" s="2"/>
      <c r="D73" s="58"/>
      <c r="E73" s="58"/>
      <c r="F73" s="2"/>
      <c r="G73" s="58"/>
      <c r="H73" s="58"/>
      <c r="I73" s="2"/>
      <c r="J73" s="58"/>
      <c r="K73" s="58"/>
      <c r="L73" s="2"/>
      <c r="M73" s="58"/>
      <c r="N73" s="58"/>
      <c r="O73" s="2"/>
      <c r="P73" s="58"/>
      <c r="Q73" s="58"/>
      <c r="R73" s="2"/>
      <c r="S73" s="58"/>
      <c r="T73" s="2"/>
      <c r="U73" s="2"/>
      <c r="V73" s="2"/>
      <c r="W73" s="2"/>
      <c r="X73" s="2"/>
      <c r="Y73" s="2"/>
      <c r="Z73" s="2"/>
      <c r="AA73" s="2"/>
      <c r="AB73" s="2"/>
      <c r="AC73" s="2"/>
      <c r="AD73" s="2"/>
      <c r="AE73" s="2"/>
    </row>
    <row r="74" spans="1:31" ht="15.75" customHeight="1">
      <c r="A74" s="2"/>
      <c r="B74" s="2"/>
      <c r="C74" s="2"/>
      <c r="D74" s="58"/>
      <c r="E74" s="58"/>
      <c r="F74" s="2"/>
      <c r="G74" s="58"/>
      <c r="H74" s="58"/>
      <c r="I74" s="2"/>
      <c r="J74" s="58"/>
      <c r="K74" s="58"/>
      <c r="L74" s="2"/>
      <c r="M74" s="58"/>
      <c r="N74" s="58"/>
      <c r="O74" s="2"/>
      <c r="P74" s="58"/>
      <c r="Q74" s="58"/>
      <c r="R74" s="2"/>
      <c r="S74" s="58"/>
      <c r="T74" s="2"/>
      <c r="U74" s="2"/>
      <c r="V74" s="2"/>
      <c r="W74" s="2"/>
      <c r="X74" s="2"/>
      <c r="Y74" s="2"/>
      <c r="Z74" s="2"/>
      <c r="AA74" s="2"/>
      <c r="AB74" s="2"/>
      <c r="AC74" s="2"/>
      <c r="AD74" s="2"/>
      <c r="AE74" s="2"/>
    </row>
    <row r="75" spans="1:31" ht="15.75" customHeight="1">
      <c r="A75" s="2"/>
      <c r="B75" s="2"/>
      <c r="C75" s="2"/>
      <c r="D75" s="58"/>
      <c r="E75" s="58"/>
      <c r="F75" s="2"/>
      <c r="G75" s="58"/>
      <c r="H75" s="58"/>
      <c r="I75" s="2"/>
      <c r="J75" s="58"/>
      <c r="K75" s="58"/>
      <c r="L75" s="2"/>
      <c r="M75" s="58"/>
      <c r="N75" s="58"/>
      <c r="O75" s="2"/>
      <c r="P75" s="58"/>
      <c r="Q75" s="58"/>
      <c r="R75" s="2"/>
      <c r="S75" s="58"/>
      <c r="T75" s="2"/>
      <c r="U75" s="2"/>
      <c r="V75" s="2"/>
      <c r="W75" s="2"/>
      <c r="X75" s="2"/>
      <c r="Y75" s="2"/>
      <c r="Z75" s="2"/>
      <c r="AA75" s="2"/>
      <c r="AB75" s="2"/>
      <c r="AC75" s="2"/>
      <c r="AD75" s="2"/>
      <c r="AE75" s="2"/>
    </row>
    <row r="76" spans="1:31" ht="15.75" customHeight="1">
      <c r="A76" s="2"/>
      <c r="B76" s="2"/>
      <c r="C76" s="2"/>
      <c r="D76" s="58"/>
      <c r="E76" s="58"/>
      <c r="F76" s="2"/>
      <c r="G76" s="58"/>
      <c r="H76" s="58"/>
      <c r="I76" s="2"/>
      <c r="J76" s="58"/>
      <c r="K76" s="58"/>
      <c r="L76" s="2"/>
      <c r="M76" s="58"/>
      <c r="N76" s="58"/>
      <c r="O76" s="2"/>
      <c r="P76" s="58"/>
      <c r="Q76" s="58"/>
      <c r="R76" s="2"/>
      <c r="S76" s="58"/>
      <c r="T76" s="2"/>
      <c r="U76" s="2"/>
      <c r="V76" s="2"/>
      <c r="W76" s="2"/>
      <c r="X76" s="2"/>
      <c r="Y76" s="2"/>
      <c r="Z76" s="2"/>
      <c r="AA76" s="2"/>
      <c r="AB76" s="2"/>
      <c r="AC76" s="2"/>
      <c r="AD76" s="2"/>
      <c r="AE76" s="2"/>
    </row>
    <row r="77" spans="1:31" ht="15.75" customHeight="1">
      <c r="A77" s="2"/>
      <c r="B77" s="2"/>
      <c r="C77" s="2"/>
      <c r="D77" s="58"/>
      <c r="E77" s="58"/>
      <c r="F77" s="2"/>
      <c r="G77" s="58"/>
      <c r="H77" s="58"/>
      <c r="I77" s="2"/>
      <c r="J77" s="58"/>
      <c r="K77" s="58"/>
      <c r="L77" s="2"/>
      <c r="M77" s="58"/>
      <c r="N77" s="58"/>
      <c r="O77" s="2"/>
      <c r="P77" s="58"/>
      <c r="Q77" s="58"/>
      <c r="R77" s="2"/>
      <c r="S77" s="58"/>
      <c r="T77" s="2"/>
      <c r="U77" s="2"/>
      <c r="V77" s="2"/>
      <c r="W77" s="2"/>
      <c r="X77" s="2"/>
      <c r="Y77" s="2"/>
      <c r="Z77" s="2"/>
      <c r="AA77" s="2"/>
      <c r="AB77" s="2"/>
      <c r="AC77" s="2"/>
      <c r="AD77" s="2"/>
      <c r="AE77" s="2"/>
    </row>
    <row r="78" spans="1:31" ht="15.75" customHeight="1">
      <c r="A78" s="2"/>
      <c r="B78" s="2"/>
      <c r="C78" s="2"/>
      <c r="D78" s="58"/>
      <c r="E78" s="58"/>
      <c r="F78" s="2"/>
      <c r="G78" s="58"/>
      <c r="H78" s="58"/>
      <c r="I78" s="2"/>
      <c r="J78" s="58"/>
      <c r="K78" s="58"/>
      <c r="L78" s="2"/>
      <c r="M78" s="58"/>
      <c r="N78" s="58"/>
      <c r="O78" s="2"/>
      <c r="P78" s="58"/>
      <c r="Q78" s="58"/>
      <c r="R78" s="2"/>
      <c r="S78" s="58"/>
      <c r="T78" s="2"/>
      <c r="U78" s="2"/>
      <c r="V78" s="2"/>
      <c r="W78" s="2"/>
      <c r="X78" s="2"/>
      <c r="Y78" s="2"/>
      <c r="Z78" s="2"/>
      <c r="AA78" s="2"/>
      <c r="AB78" s="2"/>
      <c r="AC78" s="2"/>
      <c r="AD78" s="2"/>
      <c r="AE78" s="2"/>
    </row>
    <row r="79" spans="1:31" ht="15.75" customHeight="1">
      <c r="A79" s="2"/>
      <c r="B79" s="2"/>
      <c r="C79" s="2"/>
      <c r="D79" s="58"/>
      <c r="E79" s="58"/>
      <c r="F79" s="2"/>
      <c r="G79" s="58"/>
      <c r="H79" s="58"/>
      <c r="I79" s="2"/>
      <c r="J79" s="58"/>
      <c r="K79" s="58"/>
      <c r="L79" s="2"/>
      <c r="M79" s="58"/>
      <c r="N79" s="58"/>
      <c r="O79" s="2"/>
      <c r="P79" s="58"/>
      <c r="Q79" s="58"/>
      <c r="R79" s="2"/>
      <c r="S79" s="58"/>
      <c r="T79" s="2"/>
      <c r="U79" s="2"/>
      <c r="V79" s="2"/>
      <c r="W79" s="2"/>
      <c r="X79" s="2"/>
      <c r="Y79" s="2"/>
      <c r="Z79" s="2"/>
      <c r="AA79" s="2"/>
      <c r="AB79" s="2"/>
      <c r="AC79" s="2"/>
      <c r="AD79" s="2"/>
      <c r="AE79" s="2"/>
    </row>
    <row r="80" spans="1:31" ht="15.75" customHeight="1">
      <c r="A80" s="2"/>
      <c r="B80" s="2"/>
      <c r="C80" s="2"/>
      <c r="D80" s="58"/>
      <c r="E80" s="58"/>
      <c r="F80" s="2"/>
      <c r="G80" s="58"/>
      <c r="H80" s="58"/>
      <c r="I80" s="2"/>
      <c r="J80" s="58"/>
      <c r="K80" s="58"/>
      <c r="L80" s="2"/>
      <c r="M80" s="58"/>
      <c r="N80" s="58"/>
      <c r="O80" s="2"/>
      <c r="P80" s="58"/>
      <c r="Q80" s="58"/>
      <c r="R80" s="2"/>
      <c r="S80" s="58"/>
      <c r="T80" s="2"/>
      <c r="U80" s="2"/>
      <c r="V80" s="2"/>
      <c r="W80" s="2"/>
      <c r="X80" s="2"/>
      <c r="Y80" s="2"/>
      <c r="Z80" s="2"/>
      <c r="AA80" s="2"/>
      <c r="AB80" s="2"/>
      <c r="AC80" s="2"/>
      <c r="AD80" s="2"/>
      <c r="AE80" s="2"/>
    </row>
    <row r="81" spans="1:31" ht="15.75" customHeight="1">
      <c r="A81" s="2"/>
      <c r="B81" s="2"/>
      <c r="C81" s="2"/>
      <c r="D81" s="58"/>
      <c r="E81" s="58"/>
      <c r="F81" s="2"/>
      <c r="G81" s="58"/>
      <c r="H81" s="58"/>
      <c r="I81" s="2"/>
      <c r="J81" s="58"/>
      <c r="K81" s="58"/>
      <c r="L81" s="2"/>
      <c r="M81" s="58"/>
      <c r="N81" s="58"/>
      <c r="O81" s="2"/>
      <c r="P81" s="58"/>
      <c r="Q81" s="58"/>
      <c r="R81" s="2"/>
      <c r="S81" s="58"/>
      <c r="T81" s="2"/>
      <c r="U81" s="2"/>
      <c r="V81" s="2"/>
      <c r="W81" s="2"/>
      <c r="X81" s="2"/>
      <c r="Y81" s="2"/>
      <c r="Z81" s="2"/>
      <c r="AA81" s="2"/>
      <c r="AB81" s="2"/>
      <c r="AC81" s="2"/>
      <c r="AD81" s="2"/>
      <c r="AE81" s="2"/>
    </row>
    <row r="82" spans="1:31" ht="15.75" customHeight="1">
      <c r="A82" s="2"/>
      <c r="B82" s="2"/>
      <c r="C82" s="2"/>
      <c r="D82" s="58"/>
      <c r="E82" s="58"/>
      <c r="F82" s="2"/>
      <c r="G82" s="58"/>
      <c r="H82" s="58"/>
      <c r="I82" s="2"/>
      <c r="J82" s="58"/>
      <c r="K82" s="58"/>
      <c r="L82" s="2"/>
      <c r="M82" s="58"/>
      <c r="N82" s="58"/>
      <c r="O82" s="2"/>
      <c r="P82" s="58"/>
      <c r="Q82" s="58"/>
      <c r="R82" s="2"/>
      <c r="S82" s="58"/>
      <c r="T82" s="2"/>
      <c r="U82" s="2"/>
      <c r="V82" s="2"/>
      <c r="W82" s="2"/>
      <c r="X82" s="2"/>
      <c r="Y82" s="2"/>
      <c r="Z82" s="2"/>
      <c r="AA82" s="2"/>
      <c r="AB82" s="2"/>
      <c r="AC82" s="2"/>
      <c r="AD82" s="2"/>
      <c r="AE82" s="2"/>
    </row>
    <row r="83" spans="1:31" ht="15.75" customHeight="1">
      <c r="A83" s="2"/>
      <c r="B83" s="2"/>
      <c r="C83" s="2"/>
      <c r="D83" s="58"/>
      <c r="E83" s="58"/>
      <c r="F83" s="2"/>
      <c r="G83" s="58"/>
      <c r="H83" s="58"/>
      <c r="I83" s="2"/>
      <c r="J83" s="58"/>
      <c r="K83" s="58"/>
      <c r="L83" s="2"/>
      <c r="M83" s="58"/>
      <c r="N83" s="58"/>
      <c r="O83" s="2"/>
      <c r="P83" s="58"/>
      <c r="Q83" s="58"/>
      <c r="R83" s="2"/>
      <c r="S83" s="58"/>
      <c r="T83" s="2"/>
      <c r="U83" s="2"/>
      <c r="V83" s="2"/>
      <c r="W83" s="2"/>
      <c r="X83" s="2"/>
      <c r="Y83" s="2"/>
      <c r="Z83" s="2"/>
      <c r="AA83" s="2"/>
      <c r="AB83" s="2"/>
      <c r="AC83" s="2"/>
      <c r="AD83" s="2"/>
      <c r="AE83" s="2"/>
    </row>
    <row r="84" spans="1:31" ht="15.75" customHeight="1">
      <c r="A84" s="2"/>
      <c r="B84" s="2"/>
      <c r="C84" s="2"/>
      <c r="D84" s="58"/>
      <c r="E84" s="58"/>
      <c r="F84" s="2"/>
      <c r="G84" s="58"/>
      <c r="H84" s="58"/>
      <c r="I84" s="2"/>
      <c r="J84" s="58"/>
      <c r="K84" s="58"/>
      <c r="L84" s="2"/>
      <c r="M84" s="58"/>
      <c r="N84" s="58"/>
      <c r="O84" s="2"/>
      <c r="P84" s="58"/>
      <c r="Q84" s="58"/>
      <c r="R84" s="2"/>
      <c r="S84" s="58"/>
      <c r="T84" s="2"/>
      <c r="U84" s="2"/>
      <c r="V84" s="2"/>
      <c r="W84" s="2"/>
      <c r="X84" s="2"/>
      <c r="Y84" s="2"/>
      <c r="Z84" s="2"/>
      <c r="AA84" s="2"/>
      <c r="AB84" s="2"/>
      <c r="AC84" s="2"/>
      <c r="AD84" s="2"/>
      <c r="AE84" s="2"/>
    </row>
    <row r="85" spans="1:31" ht="15.75" customHeight="1">
      <c r="A85" s="2"/>
      <c r="B85" s="2"/>
      <c r="C85" s="2"/>
      <c r="D85" s="58"/>
      <c r="E85" s="58"/>
      <c r="F85" s="2"/>
      <c r="G85" s="58"/>
      <c r="H85" s="58"/>
      <c r="I85" s="2"/>
      <c r="J85" s="58"/>
      <c r="K85" s="58"/>
      <c r="L85" s="2"/>
      <c r="M85" s="58"/>
      <c r="N85" s="58"/>
      <c r="O85" s="2"/>
      <c r="P85" s="58"/>
      <c r="Q85" s="58"/>
      <c r="R85" s="2"/>
      <c r="S85" s="58"/>
      <c r="T85" s="2"/>
      <c r="U85" s="2"/>
      <c r="V85" s="2"/>
      <c r="W85" s="2"/>
      <c r="X85" s="2"/>
      <c r="Y85" s="2"/>
      <c r="Z85" s="2"/>
      <c r="AA85" s="2"/>
      <c r="AB85" s="2"/>
      <c r="AC85" s="2"/>
      <c r="AD85" s="2"/>
      <c r="AE85" s="2"/>
    </row>
    <row r="86" spans="1:31" ht="15.75" customHeight="1">
      <c r="A86" s="2"/>
      <c r="B86" s="2"/>
      <c r="C86" s="2"/>
      <c r="D86" s="58"/>
      <c r="E86" s="58"/>
      <c r="F86" s="2"/>
      <c r="G86" s="58"/>
      <c r="H86" s="58"/>
      <c r="I86" s="2"/>
      <c r="J86" s="58"/>
      <c r="K86" s="58"/>
      <c r="L86" s="2"/>
      <c r="M86" s="58"/>
      <c r="N86" s="58"/>
      <c r="O86" s="2"/>
      <c r="P86" s="58"/>
      <c r="Q86" s="58"/>
      <c r="R86" s="2"/>
      <c r="S86" s="58"/>
      <c r="T86" s="2"/>
      <c r="U86" s="2"/>
      <c r="V86" s="2"/>
      <c r="W86" s="2"/>
      <c r="X86" s="2"/>
      <c r="Y86" s="2"/>
      <c r="Z86" s="2"/>
      <c r="AA86" s="2"/>
      <c r="AB86" s="2"/>
      <c r="AC86" s="2"/>
      <c r="AD86" s="2"/>
      <c r="AE86" s="2"/>
    </row>
    <row r="87" spans="1:31" ht="15.75" customHeight="1">
      <c r="A87" s="2"/>
      <c r="B87" s="2"/>
      <c r="C87" s="2"/>
      <c r="D87" s="58"/>
      <c r="E87" s="58"/>
      <c r="F87" s="2"/>
      <c r="G87" s="58"/>
      <c r="H87" s="58"/>
      <c r="I87" s="2"/>
      <c r="J87" s="58"/>
      <c r="K87" s="58"/>
      <c r="L87" s="2"/>
      <c r="M87" s="58"/>
      <c r="N87" s="58"/>
      <c r="O87" s="2"/>
      <c r="P87" s="58"/>
      <c r="Q87" s="58"/>
      <c r="R87" s="2"/>
      <c r="S87" s="58"/>
      <c r="T87" s="2"/>
      <c r="U87" s="2"/>
      <c r="V87" s="2"/>
      <c r="W87" s="2"/>
      <c r="X87" s="2"/>
      <c r="Y87" s="2"/>
      <c r="Z87" s="2"/>
      <c r="AA87" s="2"/>
      <c r="AB87" s="2"/>
      <c r="AC87" s="2"/>
      <c r="AD87" s="2"/>
      <c r="AE87" s="2"/>
    </row>
    <row r="88" spans="1:31" ht="15.75" customHeight="1">
      <c r="A88" s="2"/>
      <c r="B88" s="2"/>
      <c r="C88" s="2"/>
      <c r="D88" s="58"/>
      <c r="E88" s="58"/>
      <c r="F88" s="2"/>
      <c r="G88" s="58"/>
      <c r="H88" s="58"/>
      <c r="I88" s="2"/>
      <c r="J88" s="58"/>
      <c r="K88" s="58"/>
      <c r="L88" s="2"/>
      <c r="M88" s="58"/>
      <c r="N88" s="58"/>
      <c r="O88" s="2"/>
      <c r="P88" s="58"/>
      <c r="Q88" s="58"/>
      <c r="R88" s="2"/>
      <c r="S88" s="58"/>
      <c r="T88" s="2"/>
      <c r="U88" s="2"/>
      <c r="V88" s="2"/>
      <c r="W88" s="2"/>
      <c r="X88" s="2"/>
      <c r="Y88" s="2"/>
      <c r="Z88" s="2"/>
      <c r="AA88" s="2"/>
      <c r="AB88" s="2"/>
      <c r="AC88" s="2"/>
      <c r="AD88" s="2"/>
      <c r="AE88" s="2"/>
    </row>
    <row r="89" spans="1:31" ht="15.75" customHeight="1">
      <c r="A89" s="2"/>
      <c r="B89" s="2"/>
      <c r="C89" s="2"/>
      <c r="D89" s="58"/>
      <c r="E89" s="58"/>
      <c r="F89" s="2"/>
      <c r="G89" s="58"/>
      <c r="H89" s="58"/>
      <c r="I89" s="2"/>
      <c r="J89" s="58"/>
      <c r="K89" s="58"/>
      <c r="L89" s="2"/>
      <c r="M89" s="58"/>
      <c r="N89" s="58"/>
      <c r="O89" s="2"/>
      <c r="P89" s="58"/>
      <c r="Q89" s="58"/>
      <c r="R89" s="2"/>
      <c r="S89" s="58"/>
      <c r="T89" s="2"/>
      <c r="U89" s="2"/>
      <c r="V89" s="2"/>
      <c r="W89" s="2"/>
      <c r="X89" s="2"/>
      <c r="Y89" s="2"/>
      <c r="Z89" s="2"/>
      <c r="AA89" s="2"/>
      <c r="AB89" s="2"/>
      <c r="AC89" s="2"/>
      <c r="AD89" s="2"/>
      <c r="AE89" s="2"/>
    </row>
    <row r="90" spans="1:31" ht="15.75" customHeight="1">
      <c r="A90" s="2"/>
      <c r="B90" s="2"/>
      <c r="C90" s="2"/>
      <c r="D90" s="58"/>
      <c r="E90" s="58"/>
      <c r="F90" s="2"/>
      <c r="G90" s="58"/>
      <c r="H90" s="58"/>
      <c r="I90" s="2"/>
      <c r="J90" s="58"/>
      <c r="K90" s="58"/>
      <c r="L90" s="2"/>
      <c r="M90" s="58"/>
      <c r="N90" s="58"/>
      <c r="O90" s="2"/>
      <c r="P90" s="58"/>
      <c r="Q90" s="58"/>
      <c r="R90" s="2"/>
      <c r="S90" s="58"/>
      <c r="T90" s="2"/>
      <c r="U90" s="2"/>
      <c r="V90" s="2"/>
      <c r="W90" s="2"/>
      <c r="X90" s="2"/>
      <c r="Y90" s="2"/>
      <c r="Z90" s="2"/>
      <c r="AA90" s="2"/>
      <c r="AB90" s="2"/>
      <c r="AC90" s="2"/>
      <c r="AD90" s="2"/>
      <c r="AE90" s="2"/>
    </row>
    <row r="91" spans="1:31" ht="15.75" customHeight="1">
      <c r="A91" s="2"/>
      <c r="B91" s="2"/>
      <c r="C91" s="2"/>
      <c r="D91" s="58"/>
      <c r="E91" s="58"/>
      <c r="F91" s="2"/>
      <c r="G91" s="58"/>
      <c r="H91" s="58"/>
      <c r="I91" s="2"/>
      <c r="J91" s="58"/>
      <c r="K91" s="58"/>
      <c r="L91" s="2"/>
      <c r="M91" s="58"/>
      <c r="N91" s="58"/>
      <c r="O91" s="2"/>
      <c r="P91" s="58"/>
      <c r="Q91" s="58"/>
      <c r="R91" s="2"/>
      <c r="S91" s="58"/>
      <c r="T91" s="2"/>
      <c r="U91" s="2"/>
      <c r="V91" s="2"/>
      <c r="W91" s="2"/>
      <c r="X91" s="2"/>
      <c r="Y91" s="2"/>
      <c r="Z91" s="2"/>
      <c r="AA91" s="2"/>
      <c r="AB91" s="2"/>
      <c r="AC91" s="2"/>
      <c r="AD91" s="2"/>
      <c r="AE91" s="2"/>
    </row>
    <row r="92" spans="1:31" ht="15.75" customHeight="1">
      <c r="A92" s="2"/>
      <c r="B92" s="2"/>
      <c r="C92" s="2"/>
      <c r="D92" s="58"/>
      <c r="E92" s="58"/>
      <c r="F92" s="2"/>
      <c r="G92" s="58"/>
      <c r="H92" s="58"/>
      <c r="I92" s="2"/>
      <c r="J92" s="58"/>
      <c r="K92" s="58"/>
      <c r="L92" s="2"/>
      <c r="M92" s="58"/>
      <c r="N92" s="58"/>
      <c r="O92" s="2"/>
      <c r="P92" s="58"/>
      <c r="Q92" s="58"/>
      <c r="R92" s="2"/>
      <c r="S92" s="58"/>
      <c r="T92" s="2"/>
      <c r="U92" s="2"/>
      <c r="V92" s="2"/>
      <c r="W92" s="2"/>
      <c r="X92" s="2"/>
      <c r="Y92" s="2"/>
      <c r="Z92" s="2"/>
      <c r="AA92" s="2"/>
      <c r="AB92" s="2"/>
      <c r="AC92" s="2"/>
      <c r="AD92" s="2"/>
      <c r="AE92" s="2"/>
    </row>
    <row r="93" spans="1:31" ht="15.75" customHeight="1">
      <c r="A93" s="2"/>
      <c r="B93" s="2"/>
      <c r="C93" s="2"/>
      <c r="D93" s="58"/>
      <c r="E93" s="58"/>
      <c r="F93" s="2"/>
      <c r="G93" s="58"/>
      <c r="H93" s="58"/>
      <c r="I93" s="2"/>
      <c r="J93" s="58"/>
      <c r="K93" s="58"/>
      <c r="L93" s="2"/>
      <c r="M93" s="58"/>
      <c r="N93" s="58"/>
      <c r="O93" s="2"/>
      <c r="P93" s="58"/>
      <c r="Q93" s="58"/>
      <c r="R93" s="2"/>
      <c r="S93" s="58"/>
      <c r="T93" s="2"/>
      <c r="U93" s="2"/>
      <c r="V93" s="2"/>
      <c r="W93" s="2"/>
      <c r="X93" s="2"/>
      <c r="Y93" s="2"/>
      <c r="Z93" s="2"/>
      <c r="AA93" s="2"/>
      <c r="AB93" s="2"/>
      <c r="AC93" s="2"/>
      <c r="AD93" s="2"/>
      <c r="AE93" s="2"/>
    </row>
    <row r="94" spans="1:31" ht="15.75" customHeight="1">
      <c r="A94" s="2"/>
      <c r="B94" s="2"/>
      <c r="C94" s="2"/>
      <c r="D94" s="58"/>
      <c r="E94" s="58"/>
      <c r="F94" s="2"/>
      <c r="G94" s="58"/>
      <c r="H94" s="58"/>
      <c r="I94" s="2"/>
      <c r="J94" s="58"/>
      <c r="K94" s="58"/>
      <c r="L94" s="2"/>
      <c r="M94" s="58"/>
      <c r="N94" s="58"/>
      <c r="O94" s="2"/>
      <c r="P94" s="58"/>
      <c r="Q94" s="58"/>
      <c r="R94" s="2"/>
      <c r="S94" s="58"/>
      <c r="T94" s="2"/>
      <c r="U94" s="2"/>
      <c r="V94" s="2"/>
      <c r="W94" s="2"/>
      <c r="X94" s="2"/>
      <c r="Y94" s="2"/>
      <c r="Z94" s="2"/>
      <c r="AA94" s="2"/>
      <c r="AB94" s="2"/>
      <c r="AC94" s="2"/>
      <c r="AD94" s="2"/>
      <c r="AE94" s="2"/>
    </row>
    <row r="95" spans="1:31" ht="15.75" customHeight="1">
      <c r="A95" s="2"/>
      <c r="B95" s="2"/>
      <c r="C95" s="2"/>
      <c r="D95" s="58"/>
      <c r="E95" s="58"/>
      <c r="F95" s="2"/>
      <c r="G95" s="58"/>
      <c r="H95" s="58"/>
      <c r="I95" s="2"/>
      <c r="J95" s="58"/>
      <c r="K95" s="58"/>
      <c r="L95" s="2"/>
      <c r="M95" s="58"/>
      <c r="N95" s="58"/>
      <c r="O95" s="2"/>
      <c r="P95" s="58"/>
      <c r="Q95" s="58"/>
      <c r="R95" s="2"/>
      <c r="S95" s="58"/>
      <c r="T95" s="2"/>
      <c r="U95" s="2"/>
      <c r="V95" s="2"/>
      <c r="W95" s="2"/>
      <c r="X95" s="2"/>
      <c r="Y95" s="2"/>
      <c r="Z95" s="2"/>
      <c r="AA95" s="2"/>
      <c r="AB95" s="2"/>
      <c r="AC95" s="2"/>
      <c r="AD95" s="2"/>
      <c r="AE95" s="2"/>
    </row>
    <row r="96" spans="1:31" ht="15.75" customHeight="1">
      <c r="A96" s="2"/>
      <c r="B96" s="2"/>
      <c r="C96" s="2"/>
      <c r="D96" s="58"/>
      <c r="E96" s="58"/>
      <c r="F96" s="2"/>
      <c r="G96" s="58"/>
      <c r="H96" s="58"/>
      <c r="I96" s="2"/>
      <c r="J96" s="58"/>
      <c r="K96" s="58"/>
      <c r="L96" s="2"/>
      <c r="M96" s="58"/>
      <c r="N96" s="58"/>
      <c r="O96" s="2"/>
      <c r="P96" s="58"/>
      <c r="Q96" s="58"/>
      <c r="R96" s="2"/>
      <c r="S96" s="58"/>
      <c r="T96" s="2"/>
      <c r="U96" s="2"/>
      <c r="V96" s="2"/>
      <c r="W96" s="2"/>
      <c r="X96" s="2"/>
      <c r="Y96" s="2"/>
      <c r="Z96" s="2"/>
      <c r="AA96" s="2"/>
      <c r="AB96" s="2"/>
      <c r="AC96" s="2"/>
      <c r="AD96" s="2"/>
      <c r="AE96" s="2"/>
    </row>
    <row r="97" spans="1:31" ht="15.75" customHeight="1">
      <c r="A97" s="2"/>
      <c r="B97" s="2"/>
      <c r="C97" s="2"/>
      <c r="D97" s="58"/>
      <c r="E97" s="58"/>
      <c r="F97" s="2"/>
      <c r="G97" s="58"/>
      <c r="H97" s="58"/>
      <c r="I97" s="2"/>
      <c r="J97" s="58"/>
      <c r="K97" s="58"/>
      <c r="L97" s="2"/>
      <c r="M97" s="58"/>
      <c r="N97" s="58"/>
      <c r="O97" s="2"/>
      <c r="P97" s="58"/>
      <c r="Q97" s="58"/>
      <c r="R97" s="2"/>
      <c r="S97" s="58"/>
      <c r="T97" s="2"/>
      <c r="U97" s="2"/>
      <c r="V97" s="2"/>
      <c r="W97" s="2"/>
      <c r="X97" s="2"/>
      <c r="Y97" s="2"/>
      <c r="Z97" s="2"/>
      <c r="AA97" s="2"/>
      <c r="AB97" s="2"/>
      <c r="AC97" s="2"/>
      <c r="AD97" s="2"/>
      <c r="AE97" s="2"/>
    </row>
    <row r="98" spans="1:31" ht="15.75" customHeight="1">
      <c r="A98" s="2"/>
      <c r="B98" s="2"/>
      <c r="C98" s="2"/>
      <c r="D98" s="58"/>
      <c r="E98" s="58"/>
      <c r="F98" s="2"/>
      <c r="G98" s="58"/>
      <c r="H98" s="58"/>
      <c r="I98" s="2"/>
      <c r="J98" s="58"/>
      <c r="K98" s="58"/>
      <c r="L98" s="2"/>
      <c r="M98" s="58"/>
      <c r="N98" s="58"/>
      <c r="O98" s="2"/>
      <c r="P98" s="58"/>
      <c r="Q98" s="58"/>
      <c r="R98" s="2"/>
      <c r="S98" s="58"/>
      <c r="T98" s="2"/>
      <c r="U98" s="2"/>
      <c r="V98" s="2"/>
      <c r="W98" s="2"/>
      <c r="X98" s="2"/>
      <c r="Y98" s="2"/>
      <c r="Z98" s="2"/>
      <c r="AA98" s="2"/>
      <c r="AB98" s="2"/>
      <c r="AC98" s="2"/>
      <c r="AD98" s="2"/>
      <c r="AE98" s="2"/>
    </row>
    <row r="99" spans="1:31" ht="15.75" customHeight="1">
      <c r="A99" s="2"/>
      <c r="B99" s="2"/>
      <c r="C99" s="2"/>
      <c r="D99" s="58"/>
      <c r="E99" s="58"/>
      <c r="F99" s="2"/>
      <c r="G99" s="58"/>
      <c r="H99" s="58"/>
      <c r="I99" s="2"/>
      <c r="J99" s="58"/>
      <c r="K99" s="58"/>
      <c r="L99" s="2"/>
      <c r="M99" s="58"/>
      <c r="N99" s="58"/>
      <c r="O99" s="2"/>
      <c r="P99" s="58"/>
      <c r="Q99" s="58"/>
      <c r="R99" s="2"/>
      <c r="S99" s="58"/>
      <c r="T99" s="2"/>
      <c r="U99" s="2"/>
      <c r="V99" s="2"/>
      <c r="W99" s="2"/>
      <c r="X99" s="2"/>
      <c r="Y99" s="2"/>
      <c r="Z99" s="2"/>
      <c r="AA99" s="2"/>
      <c r="AB99" s="2"/>
      <c r="AC99" s="2"/>
      <c r="AD99" s="2"/>
      <c r="AE99" s="2"/>
    </row>
    <row r="100" spans="1:31" ht="15.75" customHeight="1">
      <c r="A100" s="2"/>
      <c r="B100" s="2"/>
      <c r="C100" s="2"/>
      <c r="D100" s="58"/>
      <c r="E100" s="58"/>
      <c r="F100" s="2"/>
      <c r="G100" s="58"/>
      <c r="H100" s="58"/>
      <c r="I100" s="2"/>
      <c r="J100" s="58"/>
      <c r="K100" s="58"/>
      <c r="L100" s="2"/>
      <c r="M100" s="58"/>
      <c r="N100" s="58"/>
      <c r="O100" s="2"/>
      <c r="P100" s="58"/>
      <c r="Q100" s="58"/>
      <c r="R100" s="2"/>
      <c r="S100" s="58"/>
      <c r="T100" s="2"/>
      <c r="U100" s="2"/>
      <c r="V100" s="2"/>
      <c r="W100" s="2"/>
      <c r="X100" s="2"/>
      <c r="Y100" s="2"/>
      <c r="Z100" s="2"/>
      <c r="AA100" s="2"/>
      <c r="AB100" s="2"/>
      <c r="AC100" s="2"/>
      <c r="AD100" s="2"/>
      <c r="AE100" s="2"/>
    </row>
    <row r="101" spans="1:31" ht="15.75" customHeight="1">
      <c r="A101" s="2"/>
      <c r="B101" s="2"/>
      <c r="C101" s="2"/>
      <c r="D101" s="58"/>
      <c r="E101" s="58"/>
      <c r="F101" s="2"/>
      <c r="G101" s="58"/>
      <c r="H101" s="58"/>
      <c r="I101" s="2"/>
      <c r="J101" s="58"/>
      <c r="K101" s="58"/>
      <c r="L101" s="2"/>
      <c r="M101" s="58"/>
      <c r="N101" s="58"/>
      <c r="O101" s="2"/>
      <c r="P101" s="58"/>
      <c r="Q101" s="58"/>
      <c r="R101" s="2"/>
      <c r="S101" s="58"/>
      <c r="T101" s="2"/>
      <c r="U101" s="2"/>
      <c r="V101" s="2"/>
      <c r="W101" s="2"/>
      <c r="X101" s="2"/>
      <c r="Y101" s="2"/>
      <c r="Z101" s="2"/>
      <c r="AA101" s="2"/>
      <c r="AB101" s="2"/>
      <c r="AC101" s="2"/>
      <c r="AD101" s="2"/>
      <c r="AE101" s="2"/>
    </row>
    <row r="102" spans="1:31" ht="15.75" customHeight="1">
      <c r="A102" s="2"/>
      <c r="B102" s="2"/>
      <c r="C102" s="2"/>
      <c r="D102" s="58"/>
      <c r="E102" s="58"/>
      <c r="F102" s="2"/>
      <c r="G102" s="58"/>
      <c r="H102" s="58"/>
      <c r="I102" s="2"/>
      <c r="J102" s="58"/>
      <c r="K102" s="58"/>
      <c r="L102" s="2"/>
      <c r="M102" s="58"/>
      <c r="N102" s="58"/>
      <c r="O102" s="2"/>
      <c r="P102" s="58"/>
      <c r="Q102" s="58"/>
      <c r="R102" s="2"/>
      <c r="S102" s="58"/>
      <c r="T102" s="2"/>
      <c r="U102" s="2"/>
      <c r="V102" s="2"/>
      <c r="W102" s="2"/>
      <c r="X102" s="2"/>
      <c r="Y102" s="2"/>
      <c r="Z102" s="2"/>
      <c r="AA102" s="2"/>
      <c r="AB102" s="2"/>
      <c r="AC102" s="2"/>
      <c r="AD102" s="2"/>
      <c r="AE102" s="2"/>
    </row>
    <row r="103" spans="1:31" ht="15.75" customHeight="1">
      <c r="A103" s="2"/>
      <c r="B103" s="2"/>
      <c r="C103" s="2"/>
      <c r="D103" s="58"/>
      <c r="E103" s="58"/>
      <c r="F103" s="2"/>
      <c r="G103" s="58"/>
      <c r="H103" s="58"/>
      <c r="I103" s="2"/>
      <c r="J103" s="58"/>
      <c r="K103" s="58"/>
      <c r="L103" s="2"/>
      <c r="M103" s="58"/>
      <c r="N103" s="58"/>
      <c r="O103" s="2"/>
      <c r="P103" s="58"/>
      <c r="Q103" s="58"/>
      <c r="R103" s="2"/>
      <c r="S103" s="58"/>
      <c r="T103" s="2"/>
      <c r="U103" s="2"/>
      <c r="V103" s="2"/>
      <c r="W103" s="2"/>
      <c r="X103" s="2"/>
      <c r="Y103" s="2"/>
      <c r="Z103" s="2"/>
      <c r="AA103" s="2"/>
      <c r="AB103" s="2"/>
      <c r="AC103" s="2"/>
      <c r="AD103" s="2"/>
      <c r="AE103" s="2"/>
    </row>
    <row r="104" spans="1:31" ht="15.75" customHeight="1">
      <c r="A104" s="2"/>
      <c r="B104" s="2"/>
      <c r="C104" s="2"/>
      <c r="D104" s="58"/>
      <c r="E104" s="58"/>
      <c r="F104" s="2"/>
      <c r="G104" s="58"/>
      <c r="H104" s="58"/>
      <c r="I104" s="2"/>
      <c r="J104" s="58"/>
      <c r="K104" s="58"/>
      <c r="L104" s="2"/>
      <c r="M104" s="58"/>
      <c r="N104" s="58"/>
      <c r="O104" s="2"/>
      <c r="P104" s="58"/>
      <c r="Q104" s="58"/>
      <c r="R104" s="2"/>
      <c r="S104" s="58"/>
      <c r="T104" s="2"/>
      <c r="U104" s="2"/>
      <c r="V104" s="2"/>
      <c r="W104" s="2"/>
      <c r="X104" s="2"/>
      <c r="Y104" s="2"/>
      <c r="Z104" s="2"/>
      <c r="AA104" s="2"/>
      <c r="AB104" s="2"/>
      <c r="AC104" s="2"/>
      <c r="AD104" s="2"/>
      <c r="AE104" s="2"/>
    </row>
    <row r="105" spans="1:31" ht="15.75" customHeight="1">
      <c r="A105" s="2"/>
      <c r="B105" s="2"/>
      <c r="C105" s="2"/>
      <c r="D105" s="58"/>
      <c r="E105" s="58"/>
      <c r="F105" s="2"/>
      <c r="G105" s="58"/>
      <c r="H105" s="58"/>
      <c r="I105" s="2"/>
      <c r="J105" s="58"/>
      <c r="K105" s="58"/>
      <c r="L105" s="2"/>
      <c r="M105" s="58"/>
      <c r="N105" s="58"/>
      <c r="O105" s="2"/>
      <c r="P105" s="58"/>
      <c r="Q105" s="58"/>
      <c r="R105" s="2"/>
      <c r="S105" s="58"/>
      <c r="T105" s="2"/>
      <c r="U105" s="2"/>
      <c r="V105" s="2"/>
      <c r="W105" s="2"/>
      <c r="X105" s="2"/>
      <c r="Y105" s="2"/>
      <c r="Z105" s="2"/>
      <c r="AA105" s="2"/>
      <c r="AB105" s="2"/>
      <c r="AC105" s="2"/>
      <c r="AD105" s="2"/>
      <c r="AE105" s="2"/>
    </row>
    <row r="106" spans="1:31" ht="15.75" customHeight="1">
      <c r="A106" s="2"/>
      <c r="B106" s="2"/>
      <c r="C106" s="2"/>
      <c r="D106" s="58"/>
      <c r="E106" s="58"/>
      <c r="F106" s="2"/>
      <c r="G106" s="58"/>
      <c r="H106" s="58"/>
      <c r="I106" s="2"/>
      <c r="J106" s="58"/>
      <c r="K106" s="58"/>
      <c r="L106" s="2"/>
      <c r="M106" s="58"/>
      <c r="N106" s="58"/>
      <c r="O106" s="2"/>
      <c r="P106" s="58"/>
      <c r="Q106" s="58"/>
      <c r="R106" s="2"/>
      <c r="S106" s="58"/>
      <c r="T106" s="2"/>
      <c r="U106" s="2"/>
      <c r="V106" s="2"/>
      <c r="W106" s="2"/>
      <c r="X106" s="2"/>
      <c r="Y106" s="2"/>
      <c r="Z106" s="2"/>
      <c r="AA106" s="2"/>
      <c r="AB106" s="2"/>
      <c r="AC106" s="2"/>
      <c r="AD106" s="2"/>
      <c r="AE106" s="2"/>
    </row>
    <row r="107" spans="1:31" ht="15.75" customHeight="1">
      <c r="A107" s="2"/>
      <c r="B107" s="2"/>
      <c r="C107" s="2"/>
      <c r="D107" s="58"/>
      <c r="E107" s="58"/>
      <c r="F107" s="2"/>
      <c r="G107" s="58"/>
      <c r="H107" s="58"/>
      <c r="I107" s="2"/>
      <c r="J107" s="58"/>
      <c r="K107" s="58"/>
      <c r="L107" s="2"/>
      <c r="M107" s="58"/>
      <c r="N107" s="58"/>
      <c r="O107" s="2"/>
      <c r="P107" s="58"/>
      <c r="Q107" s="58"/>
      <c r="R107" s="2"/>
      <c r="S107" s="58"/>
      <c r="T107" s="2"/>
      <c r="U107" s="2"/>
      <c r="V107" s="2"/>
      <c r="W107" s="2"/>
      <c r="X107" s="2"/>
      <c r="Y107" s="2"/>
      <c r="Z107" s="2"/>
      <c r="AA107" s="2"/>
      <c r="AB107" s="2"/>
      <c r="AC107" s="2"/>
      <c r="AD107" s="2"/>
      <c r="AE107" s="2"/>
    </row>
    <row r="108" spans="1:31" ht="15.75" customHeight="1">
      <c r="A108" s="2"/>
      <c r="B108" s="2"/>
      <c r="C108" s="2"/>
      <c r="D108" s="58"/>
      <c r="E108" s="58"/>
      <c r="F108" s="2"/>
      <c r="G108" s="58"/>
      <c r="H108" s="58"/>
      <c r="I108" s="2"/>
      <c r="J108" s="58"/>
      <c r="K108" s="58"/>
      <c r="L108" s="2"/>
      <c r="M108" s="58"/>
      <c r="N108" s="58"/>
      <c r="O108" s="2"/>
      <c r="P108" s="58"/>
      <c r="Q108" s="58"/>
      <c r="R108" s="2"/>
      <c r="S108" s="58"/>
      <c r="T108" s="2"/>
      <c r="U108" s="2"/>
      <c r="V108" s="2"/>
      <c r="W108" s="2"/>
      <c r="X108" s="2"/>
      <c r="Y108" s="2"/>
      <c r="Z108" s="2"/>
      <c r="AA108" s="2"/>
      <c r="AB108" s="2"/>
      <c r="AC108" s="2"/>
      <c r="AD108" s="2"/>
      <c r="AE108" s="2"/>
    </row>
    <row r="109" spans="1:31" ht="15.75" customHeight="1">
      <c r="A109" s="2"/>
      <c r="B109" s="2"/>
      <c r="C109" s="2"/>
      <c r="D109" s="58"/>
      <c r="E109" s="58"/>
      <c r="F109" s="2"/>
      <c r="G109" s="58"/>
      <c r="H109" s="58"/>
      <c r="I109" s="2"/>
      <c r="J109" s="58"/>
      <c r="K109" s="58"/>
      <c r="L109" s="2"/>
      <c r="M109" s="58"/>
      <c r="N109" s="58"/>
      <c r="O109" s="2"/>
      <c r="P109" s="58"/>
      <c r="Q109" s="58"/>
      <c r="R109" s="2"/>
      <c r="S109" s="58"/>
      <c r="T109" s="2"/>
      <c r="U109" s="2"/>
      <c r="V109" s="2"/>
      <c r="W109" s="2"/>
      <c r="X109" s="2"/>
      <c r="Y109" s="2"/>
      <c r="Z109" s="2"/>
      <c r="AA109" s="2"/>
      <c r="AB109" s="2"/>
      <c r="AC109" s="2"/>
      <c r="AD109" s="2"/>
      <c r="AE109" s="2"/>
    </row>
    <row r="110" spans="1:31" ht="15.75" customHeight="1">
      <c r="A110" s="2"/>
      <c r="B110" s="2"/>
      <c r="C110" s="2"/>
      <c r="D110" s="58"/>
      <c r="E110" s="58"/>
      <c r="F110" s="2"/>
      <c r="G110" s="58"/>
      <c r="H110" s="58"/>
      <c r="I110" s="2"/>
      <c r="J110" s="58"/>
      <c r="K110" s="58"/>
      <c r="L110" s="2"/>
      <c r="M110" s="58"/>
      <c r="N110" s="58"/>
      <c r="O110" s="2"/>
      <c r="P110" s="58"/>
      <c r="Q110" s="58"/>
      <c r="R110" s="2"/>
      <c r="S110" s="58"/>
      <c r="T110" s="2"/>
      <c r="U110" s="2"/>
      <c r="V110" s="2"/>
      <c r="W110" s="2"/>
      <c r="X110" s="2"/>
      <c r="Y110" s="2"/>
      <c r="Z110" s="2"/>
      <c r="AA110" s="2"/>
      <c r="AB110" s="2"/>
      <c r="AC110" s="2"/>
      <c r="AD110" s="2"/>
      <c r="AE110" s="2"/>
    </row>
    <row r="111" spans="1:31" ht="15.75" customHeight="1">
      <c r="A111" s="2"/>
      <c r="B111" s="2"/>
      <c r="C111" s="2"/>
      <c r="D111" s="58"/>
      <c r="E111" s="58"/>
      <c r="F111" s="2"/>
      <c r="G111" s="58"/>
      <c r="H111" s="58"/>
      <c r="I111" s="2"/>
      <c r="J111" s="58"/>
      <c r="K111" s="58"/>
      <c r="L111" s="2"/>
      <c r="M111" s="58"/>
      <c r="N111" s="58"/>
      <c r="O111" s="2"/>
      <c r="P111" s="58"/>
      <c r="Q111" s="58"/>
      <c r="R111" s="2"/>
      <c r="S111" s="58"/>
      <c r="T111" s="2"/>
      <c r="U111" s="2"/>
      <c r="V111" s="2"/>
      <c r="W111" s="2"/>
      <c r="X111" s="2"/>
      <c r="Y111" s="2"/>
      <c r="Z111" s="2"/>
      <c r="AA111" s="2"/>
      <c r="AB111" s="2"/>
      <c r="AC111" s="2"/>
      <c r="AD111" s="2"/>
      <c r="AE111" s="2"/>
    </row>
    <row r="112" spans="1:31" ht="15.75" customHeight="1">
      <c r="A112" s="2"/>
      <c r="B112" s="2"/>
      <c r="C112" s="2"/>
      <c r="D112" s="58"/>
      <c r="E112" s="58"/>
      <c r="F112" s="2"/>
      <c r="G112" s="58"/>
      <c r="H112" s="58"/>
      <c r="I112" s="2"/>
      <c r="J112" s="58"/>
      <c r="K112" s="58"/>
      <c r="L112" s="2"/>
      <c r="M112" s="58"/>
      <c r="N112" s="58"/>
      <c r="O112" s="2"/>
      <c r="P112" s="58"/>
      <c r="Q112" s="58"/>
      <c r="R112" s="2"/>
      <c r="S112" s="58"/>
      <c r="T112" s="2"/>
      <c r="U112" s="2"/>
      <c r="V112" s="2"/>
      <c r="W112" s="2"/>
      <c r="X112" s="2"/>
      <c r="Y112" s="2"/>
      <c r="Z112" s="2"/>
      <c r="AA112" s="2"/>
      <c r="AB112" s="2"/>
      <c r="AC112" s="2"/>
      <c r="AD112" s="2"/>
      <c r="AE112" s="2"/>
    </row>
    <row r="113" spans="1:31" ht="15.75" customHeight="1">
      <c r="A113" s="2"/>
      <c r="B113" s="2"/>
      <c r="C113" s="2"/>
      <c r="D113" s="58"/>
      <c r="E113" s="58"/>
      <c r="F113" s="2"/>
      <c r="G113" s="58"/>
      <c r="H113" s="58"/>
      <c r="I113" s="2"/>
      <c r="J113" s="58"/>
      <c r="K113" s="58"/>
      <c r="L113" s="2"/>
      <c r="M113" s="58"/>
      <c r="N113" s="58"/>
      <c r="O113" s="2"/>
      <c r="P113" s="58"/>
      <c r="Q113" s="58"/>
      <c r="R113" s="2"/>
      <c r="S113" s="58"/>
      <c r="T113" s="2"/>
      <c r="U113" s="2"/>
      <c r="V113" s="2"/>
      <c r="W113" s="2"/>
      <c r="X113" s="2"/>
      <c r="Y113" s="2"/>
      <c r="Z113" s="2"/>
      <c r="AA113" s="2"/>
      <c r="AB113" s="2"/>
      <c r="AC113" s="2"/>
      <c r="AD113" s="2"/>
      <c r="AE113" s="2"/>
    </row>
    <row r="114" spans="1:31" ht="15.75" customHeight="1">
      <c r="A114" s="2"/>
      <c r="B114" s="2"/>
      <c r="C114" s="2"/>
      <c r="D114" s="58"/>
      <c r="E114" s="58"/>
      <c r="F114" s="2"/>
      <c r="G114" s="58"/>
      <c r="H114" s="58"/>
      <c r="I114" s="2"/>
      <c r="J114" s="58"/>
      <c r="K114" s="58"/>
      <c r="L114" s="2"/>
      <c r="M114" s="58"/>
      <c r="N114" s="58"/>
      <c r="O114" s="2"/>
      <c r="P114" s="58"/>
      <c r="Q114" s="58"/>
      <c r="R114" s="2"/>
      <c r="S114" s="58"/>
      <c r="T114" s="2"/>
      <c r="U114" s="2"/>
      <c r="V114" s="2"/>
      <c r="W114" s="2"/>
      <c r="X114" s="2"/>
      <c r="Y114" s="2"/>
      <c r="Z114" s="2"/>
      <c r="AA114" s="2"/>
      <c r="AB114" s="2"/>
      <c r="AC114" s="2"/>
      <c r="AD114" s="2"/>
      <c r="AE114" s="2"/>
    </row>
    <row r="115" spans="1:31" ht="15.75" customHeight="1">
      <c r="A115" s="2"/>
      <c r="B115" s="2"/>
      <c r="C115" s="2"/>
      <c r="D115" s="58"/>
      <c r="E115" s="58"/>
      <c r="F115" s="2"/>
      <c r="G115" s="58"/>
      <c r="H115" s="58"/>
      <c r="I115" s="2"/>
      <c r="J115" s="58"/>
      <c r="K115" s="58"/>
      <c r="L115" s="2"/>
      <c r="M115" s="58"/>
      <c r="N115" s="58"/>
      <c r="O115" s="2"/>
      <c r="P115" s="58"/>
      <c r="Q115" s="58"/>
      <c r="R115" s="2"/>
      <c r="S115" s="58"/>
      <c r="T115" s="2"/>
      <c r="U115" s="2"/>
      <c r="V115" s="2"/>
      <c r="W115" s="2"/>
      <c r="X115" s="2"/>
      <c r="Y115" s="2"/>
      <c r="Z115" s="2"/>
      <c r="AA115" s="2"/>
      <c r="AB115" s="2"/>
      <c r="AC115" s="2"/>
      <c r="AD115" s="2"/>
      <c r="AE115" s="2"/>
    </row>
    <row r="116" spans="1:31" ht="15.75" customHeight="1">
      <c r="A116" s="2"/>
      <c r="B116" s="2"/>
      <c r="C116" s="2"/>
      <c r="D116" s="58"/>
      <c r="E116" s="58"/>
      <c r="F116" s="2"/>
      <c r="G116" s="58"/>
      <c r="H116" s="58"/>
      <c r="I116" s="2"/>
      <c r="J116" s="58"/>
      <c r="K116" s="58"/>
      <c r="L116" s="2"/>
      <c r="M116" s="58"/>
      <c r="N116" s="58"/>
      <c r="O116" s="2"/>
      <c r="P116" s="58"/>
      <c r="Q116" s="58"/>
      <c r="R116" s="2"/>
      <c r="S116" s="58"/>
      <c r="T116" s="2"/>
      <c r="U116" s="2"/>
      <c r="V116" s="2"/>
      <c r="W116" s="2"/>
      <c r="X116" s="2"/>
      <c r="Y116" s="2"/>
      <c r="Z116" s="2"/>
      <c r="AA116" s="2"/>
      <c r="AB116" s="2"/>
      <c r="AC116" s="2"/>
      <c r="AD116" s="2"/>
      <c r="AE116" s="2"/>
    </row>
    <row r="117" spans="1:31" ht="15.75" customHeight="1">
      <c r="A117" s="2"/>
      <c r="B117" s="2"/>
      <c r="C117" s="2"/>
      <c r="D117" s="58"/>
      <c r="E117" s="58"/>
      <c r="F117" s="2"/>
      <c r="G117" s="58"/>
      <c r="H117" s="58"/>
      <c r="I117" s="2"/>
      <c r="J117" s="58"/>
      <c r="K117" s="58"/>
      <c r="L117" s="2"/>
      <c r="M117" s="58"/>
      <c r="N117" s="58"/>
      <c r="O117" s="2"/>
      <c r="P117" s="58"/>
      <c r="Q117" s="58"/>
      <c r="R117" s="2"/>
      <c r="S117" s="58"/>
      <c r="T117" s="2"/>
      <c r="U117" s="2"/>
      <c r="V117" s="2"/>
      <c r="W117" s="2"/>
      <c r="X117" s="2"/>
      <c r="Y117" s="2"/>
      <c r="Z117" s="2"/>
      <c r="AA117" s="2"/>
      <c r="AB117" s="2"/>
      <c r="AC117" s="2"/>
      <c r="AD117" s="2"/>
      <c r="AE117" s="2"/>
    </row>
    <row r="118" spans="1:31" ht="15.75" customHeight="1">
      <c r="A118" s="2"/>
      <c r="B118" s="2"/>
      <c r="C118" s="2"/>
      <c r="D118" s="58"/>
      <c r="E118" s="58"/>
      <c r="F118" s="2"/>
      <c r="G118" s="58"/>
      <c r="H118" s="58"/>
      <c r="I118" s="2"/>
      <c r="J118" s="58"/>
      <c r="K118" s="58"/>
      <c r="L118" s="2"/>
      <c r="M118" s="58"/>
      <c r="N118" s="58"/>
      <c r="O118" s="2"/>
      <c r="P118" s="58"/>
      <c r="Q118" s="58"/>
      <c r="R118" s="2"/>
      <c r="S118" s="58"/>
      <c r="T118" s="2"/>
      <c r="U118" s="2"/>
      <c r="V118" s="2"/>
      <c r="W118" s="2"/>
      <c r="X118" s="2"/>
      <c r="Y118" s="2"/>
      <c r="Z118" s="2"/>
      <c r="AA118" s="2"/>
      <c r="AB118" s="2"/>
      <c r="AC118" s="2"/>
      <c r="AD118" s="2"/>
      <c r="AE118" s="2"/>
    </row>
    <row r="119" spans="1:31" ht="15.75" customHeight="1">
      <c r="A119" s="2"/>
      <c r="B119" s="2"/>
      <c r="C119" s="2"/>
      <c r="D119" s="58"/>
      <c r="E119" s="58"/>
      <c r="F119" s="2"/>
      <c r="G119" s="58"/>
      <c r="H119" s="58"/>
      <c r="I119" s="2"/>
      <c r="J119" s="58"/>
      <c r="K119" s="58"/>
      <c r="L119" s="2"/>
      <c r="M119" s="58"/>
      <c r="N119" s="58"/>
      <c r="O119" s="2"/>
      <c r="P119" s="58"/>
      <c r="Q119" s="58"/>
      <c r="R119" s="2"/>
      <c r="S119" s="58"/>
      <c r="T119" s="2"/>
      <c r="U119" s="2"/>
      <c r="V119" s="2"/>
      <c r="W119" s="2"/>
      <c r="X119" s="2"/>
      <c r="Y119" s="2"/>
      <c r="Z119" s="2"/>
      <c r="AA119" s="2"/>
      <c r="AB119" s="2"/>
      <c r="AC119" s="2"/>
      <c r="AD119" s="2"/>
      <c r="AE119" s="2"/>
    </row>
    <row r="120" spans="1:31" ht="15.75" customHeight="1">
      <c r="A120" s="2"/>
      <c r="B120" s="2"/>
      <c r="C120" s="2"/>
      <c r="D120" s="58"/>
      <c r="E120" s="58"/>
      <c r="F120" s="2"/>
      <c r="G120" s="58"/>
      <c r="H120" s="58"/>
      <c r="I120" s="2"/>
      <c r="J120" s="58"/>
      <c r="K120" s="58"/>
      <c r="L120" s="2"/>
      <c r="M120" s="58"/>
      <c r="N120" s="58"/>
      <c r="O120" s="2"/>
      <c r="P120" s="58"/>
      <c r="Q120" s="58"/>
      <c r="R120" s="2"/>
      <c r="S120" s="58"/>
      <c r="T120" s="2"/>
      <c r="U120" s="2"/>
      <c r="V120" s="2"/>
      <c r="W120" s="2"/>
      <c r="X120" s="2"/>
      <c r="Y120" s="2"/>
      <c r="Z120" s="2"/>
      <c r="AA120" s="2"/>
      <c r="AB120" s="2"/>
      <c r="AC120" s="2"/>
      <c r="AD120" s="2"/>
      <c r="AE120" s="2"/>
    </row>
    <row r="121" spans="1:31" ht="15.75" customHeight="1">
      <c r="A121" s="2"/>
      <c r="B121" s="2"/>
      <c r="C121" s="2"/>
      <c r="D121" s="58"/>
      <c r="E121" s="58"/>
      <c r="F121" s="2"/>
      <c r="G121" s="58"/>
      <c r="H121" s="58"/>
      <c r="I121" s="2"/>
      <c r="J121" s="58"/>
      <c r="K121" s="58"/>
      <c r="L121" s="2"/>
      <c r="M121" s="58"/>
      <c r="N121" s="58"/>
      <c r="O121" s="2"/>
      <c r="P121" s="58"/>
      <c r="Q121" s="58"/>
      <c r="R121" s="2"/>
      <c r="S121" s="58"/>
      <c r="T121" s="2"/>
      <c r="U121" s="2"/>
      <c r="V121" s="2"/>
      <c r="W121" s="2"/>
      <c r="X121" s="2"/>
      <c r="Y121" s="2"/>
      <c r="Z121" s="2"/>
      <c r="AA121" s="2"/>
      <c r="AB121" s="2"/>
      <c r="AC121" s="2"/>
      <c r="AD121" s="2"/>
      <c r="AE121" s="2"/>
    </row>
    <row r="122" spans="1:31" ht="15.75" customHeight="1">
      <c r="A122" s="2"/>
      <c r="B122" s="2"/>
      <c r="C122" s="2"/>
      <c r="D122" s="58"/>
      <c r="E122" s="58"/>
      <c r="F122" s="2"/>
      <c r="G122" s="58"/>
      <c r="H122" s="58"/>
      <c r="I122" s="2"/>
      <c r="J122" s="58"/>
      <c r="K122" s="58"/>
      <c r="L122" s="2"/>
      <c r="M122" s="58"/>
      <c r="N122" s="58"/>
      <c r="O122" s="2"/>
      <c r="P122" s="58"/>
      <c r="Q122" s="58"/>
      <c r="R122" s="2"/>
      <c r="S122" s="58"/>
      <c r="T122" s="2"/>
      <c r="U122" s="2"/>
      <c r="V122" s="2"/>
      <c r="W122" s="2"/>
      <c r="X122" s="2"/>
      <c r="Y122" s="2"/>
      <c r="Z122" s="2"/>
      <c r="AA122" s="2"/>
      <c r="AB122" s="2"/>
      <c r="AC122" s="2"/>
      <c r="AD122" s="2"/>
      <c r="AE122" s="2"/>
    </row>
    <row r="123" spans="1:31" ht="15.75" customHeight="1">
      <c r="A123" s="2"/>
      <c r="B123" s="2"/>
      <c r="C123" s="2"/>
      <c r="D123" s="58"/>
      <c r="E123" s="58"/>
      <c r="F123" s="2"/>
      <c r="G123" s="58"/>
      <c r="H123" s="58"/>
      <c r="I123" s="2"/>
      <c r="J123" s="58"/>
      <c r="K123" s="58"/>
      <c r="L123" s="2"/>
      <c r="M123" s="58"/>
      <c r="N123" s="58"/>
      <c r="O123" s="2"/>
      <c r="P123" s="58"/>
      <c r="Q123" s="58"/>
      <c r="R123" s="2"/>
      <c r="S123" s="58"/>
      <c r="T123" s="2"/>
      <c r="U123" s="2"/>
      <c r="V123" s="2"/>
      <c r="W123" s="2"/>
      <c r="X123" s="2"/>
      <c r="Y123" s="2"/>
      <c r="Z123" s="2"/>
      <c r="AA123" s="2"/>
      <c r="AB123" s="2"/>
      <c r="AC123" s="2"/>
      <c r="AD123" s="2"/>
      <c r="AE123" s="2"/>
    </row>
    <row r="124" spans="1:31" ht="15.75" customHeight="1">
      <c r="A124" s="2"/>
      <c r="B124" s="2"/>
      <c r="C124" s="2"/>
      <c r="D124" s="58"/>
      <c r="E124" s="58"/>
      <c r="F124" s="2"/>
      <c r="G124" s="58"/>
      <c r="H124" s="58"/>
      <c r="I124" s="2"/>
      <c r="J124" s="58"/>
      <c r="K124" s="58"/>
      <c r="L124" s="2"/>
      <c r="M124" s="58"/>
      <c r="N124" s="58"/>
      <c r="O124" s="2"/>
      <c r="P124" s="58"/>
      <c r="Q124" s="58"/>
      <c r="R124" s="2"/>
      <c r="S124" s="58"/>
      <c r="T124" s="2"/>
      <c r="U124" s="2"/>
      <c r="V124" s="2"/>
      <c r="W124" s="2"/>
      <c r="X124" s="2"/>
      <c r="Y124" s="2"/>
      <c r="Z124" s="2"/>
      <c r="AA124" s="2"/>
      <c r="AB124" s="2"/>
      <c r="AC124" s="2"/>
      <c r="AD124" s="2"/>
      <c r="AE124" s="2"/>
    </row>
    <row r="125" spans="1:31" ht="15.75" customHeight="1">
      <c r="A125" s="2"/>
      <c r="B125" s="2"/>
      <c r="C125" s="2"/>
      <c r="D125" s="58"/>
      <c r="E125" s="58"/>
      <c r="F125" s="2"/>
      <c r="G125" s="58"/>
      <c r="H125" s="58"/>
      <c r="I125" s="2"/>
      <c r="J125" s="58"/>
      <c r="K125" s="58"/>
      <c r="L125" s="2"/>
      <c r="M125" s="58"/>
      <c r="N125" s="58"/>
      <c r="O125" s="2"/>
      <c r="P125" s="58"/>
      <c r="Q125" s="58"/>
      <c r="R125" s="2"/>
      <c r="S125" s="58"/>
      <c r="T125" s="2"/>
      <c r="U125" s="2"/>
      <c r="V125" s="2"/>
      <c r="W125" s="2"/>
      <c r="X125" s="2"/>
      <c r="Y125" s="2"/>
      <c r="Z125" s="2"/>
      <c r="AA125" s="2"/>
      <c r="AB125" s="2"/>
      <c r="AC125" s="2"/>
      <c r="AD125" s="2"/>
      <c r="AE125" s="2"/>
    </row>
    <row r="126" spans="1:31" ht="15.75" customHeight="1">
      <c r="A126" s="2"/>
      <c r="B126" s="2"/>
      <c r="C126" s="2"/>
      <c r="D126" s="58"/>
      <c r="E126" s="58"/>
      <c r="F126" s="2"/>
      <c r="G126" s="58"/>
      <c r="H126" s="58"/>
      <c r="I126" s="2"/>
      <c r="J126" s="58"/>
      <c r="K126" s="58"/>
      <c r="L126" s="2"/>
      <c r="M126" s="58"/>
      <c r="N126" s="58"/>
      <c r="O126" s="2"/>
      <c r="P126" s="58"/>
      <c r="Q126" s="58"/>
      <c r="R126" s="2"/>
      <c r="S126" s="58"/>
      <c r="T126" s="2"/>
      <c r="U126" s="2"/>
      <c r="V126" s="2"/>
      <c r="W126" s="2"/>
      <c r="X126" s="2"/>
      <c r="Y126" s="2"/>
      <c r="Z126" s="2"/>
      <c r="AA126" s="2"/>
      <c r="AB126" s="2"/>
      <c r="AC126" s="2"/>
      <c r="AD126" s="2"/>
      <c r="AE126" s="2"/>
    </row>
    <row r="127" spans="1:31" ht="15.75" customHeight="1">
      <c r="A127" s="2"/>
      <c r="B127" s="2"/>
      <c r="C127" s="2"/>
      <c r="D127" s="58"/>
      <c r="E127" s="58"/>
      <c r="F127" s="2"/>
      <c r="G127" s="58"/>
      <c r="H127" s="58"/>
      <c r="I127" s="2"/>
      <c r="J127" s="58"/>
      <c r="K127" s="58"/>
      <c r="L127" s="2"/>
      <c r="M127" s="58"/>
      <c r="N127" s="58"/>
      <c r="O127" s="2"/>
      <c r="P127" s="58"/>
      <c r="Q127" s="58"/>
      <c r="R127" s="2"/>
      <c r="S127" s="58"/>
      <c r="T127" s="2"/>
      <c r="U127" s="2"/>
      <c r="V127" s="2"/>
      <c r="W127" s="2"/>
      <c r="X127" s="2"/>
      <c r="Y127" s="2"/>
      <c r="Z127" s="2"/>
      <c r="AA127" s="2"/>
      <c r="AB127" s="2"/>
      <c r="AC127" s="2"/>
      <c r="AD127" s="2"/>
      <c r="AE127" s="2"/>
    </row>
    <row r="128" spans="1:31" ht="15.75" customHeight="1">
      <c r="A128" s="2"/>
      <c r="B128" s="2"/>
      <c r="C128" s="2"/>
      <c r="D128" s="58"/>
      <c r="E128" s="58"/>
      <c r="F128" s="2"/>
      <c r="G128" s="58"/>
      <c r="H128" s="58"/>
      <c r="I128" s="2"/>
      <c r="J128" s="58"/>
      <c r="K128" s="58"/>
      <c r="L128" s="2"/>
      <c r="M128" s="58"/>
      <c r="N128" s="58"/>
      <c r="O128" s="2"/>
      <c r="P128" s="58"/>
      <c r="Q128" s="58"/>
      <c r="R128" s="2"/>
      <c r="S128" s="58"/>
      <c r="T128" s="2"/>
      <c r="U128" s="2"/>
      <c r="V128" s="2"/>
      <c r="W128" s="2"/>
      <c r="X128" s="2"/>
      <c r="Y128" s="2"/>
      <c r="Z128" s="2"/>
      <c r="AA128" s="2"/>
      <c r="AB128" s="2"/>
      <c r="AC128" s="2"/>
      <c r="AD128" s="2"/>
      <c r="AE128" s="2"/>
    </row>
    <row r="129" spans="1:31" ht="15.75" customHeight="1">
      <c r="A129" s="2"/>
      <c r="B129" s="2"/>
      <c r="C129" s="2"/>
      <c r="D129" s="58"/>
      <c r="E129" s="58"/>
      <c r="F129" s="2"/>
      <c r="G129" s="58"/>
      <c r="H129" s="58"/>
      <c r="I129" s="2"/>
      <c r="J129" s="58"/>
      <c r="K129" s="58"/>
      <c r="L129" s="2"/>
      <c r="M129" s="58"/>
      <c r="N129" s="58"/>
      <c r="O129" s="2"/>
      <c r="P129" s="58"/>
      <c r="Q129" s="58"/>
      <c r="R129" s="2"/>
      <c r="S129" s="58"/>
      <c r="T129" s="2"/>
      <c r="U129" s="2"/>
      <c r="V129" s="2"/>
      <c r="W129" s="2"/>
      <c r="X129" s="2"/>
      <c r="Y129" s="2"/>
      <c r="Z129" s="2"/>
      <c r="AA129" s="2"/>
      <c r="AB129" s="2"/>
      <c r="AC129" s="2"/>
      <c r="AD129" s="2"/>
      <c r="AE129" s="2"/>
    </row>
    <row r="130" spans="1:31" ht="15.75" customHeight="1">
      <c r="A130" s="2"/>
      <c r="B130" s="2"/>
      <c r="C130" s="2"/>
      <c r="D130" s="58"/>
      <c r="E130" s="58"/>
      <c r="F130" s="2"/>
      <c r="G130" s="58"/>
      <c r="H130" s="58"/>
      <c r="I130" s="2"/>
      <c r="J130" s="58"/>
      <c r="K130" s="58"/>
      <c r="L130" s="2"/>
      <c r="M130" s="58"/>
      <c r="N130" s="58"/>
      <c r="O130" s="2"/>
      <c r="P130" s="58"/>
      <c r="Q130" s="58"/>
      <c r="R130" s="2"/>
      <c r="S130" s="58"/>
      <c r="T130" s="2"/>
      <c r="U130" s="2"/>
      <c r="V130" s="2"/>
      <c r="W130" s="2"/>
      <c r="X130" s="2"/>
      <c r="Y130" s="2"/>
      <c r="Z130" s="2"/>
      <c r="AA130" s="2"/>
      <c r="AB130" s="2"/>
      <c r="AC130" s="2"/>
      <c r="AD130" s="2"/>
      <c r="AE130" s="2"/>
    </row>
    <row r="131" spans="1:31" ht="15.75" customHeight="1">
      <c r="A131" s="2"/>
      <c r="B131" s="2"/>
      <c r="C131" s="2"/>
      <c r="D131" s="58"/>
      <c r="E131" s="58"/>
      <c r="F131" s="2"/>
      <c r="G131" s="58"/>
      <c r="H131" s="58"/>
      <c r="I131" s="2"/>
      <c r="J131" s="58"/>
      <c r="K131" s="58"/>
      <c r="L131" s="2"/>
      <c r="M131" s="58"/>
      <c r="N131" s="58"/>
      <c r="O131" s="2"/>
      <c r="P131" s="58"/>
      <c r="Q131" s="58"/>
      <c r="R131" s="2"/>
      <c r="S131" s="58"/>
      <c r="T131" s="2"/>
      <c r="U131" s="2"/>
      <c r="V131" s="2"/>
      <c r="W131" s="2"/>
      <c r="X131" s="2"/>
      <c r="Y131" s="2"/>
      <c r="Z131" s="2"/>
      <c r="AA131" s="2"/>
      <c r="AB131" s="2"/>
      <c r="AC131" s="2"/>
      <c r="AD131" s="2"/>
      <c r="AE131" s="2"/>
    </row>
    <row r="132" spans="1:31" ht="15.75" customHeight="1">
      <c r="A132" s="2"/>
      <c r="B132" s="2"/>
      <c r="C132" s="2"/>
      <c r="D132" s="58"/>
      <c r="E132" s="58"/>
      <c r="F132" s="2"/>
      <c r="G132" s="58"/>
      <c r="H132" s="58"/>
      <c r="I132" s="2"/>
      <c r="J132" s="58"/>
      <c r="K132" s="58"/>
      <c r="L132" s="2"/>
      <c r="M132" s="58"/>
      <c r="N132" s="58"/>
      <c r="O132" s="2"/>
      <c r="P132" s="58"/>
      <c r="Q132" s="58"/>
      <c r="R132" s="2"/>
      <c r="S132" s="58"/>
      <c r="T132" s="2"/>
      <c r="U132" s="2"/>
      <c r="V132" s="2"/>
      <c r="W132" s="2"/>
      <c r="X132" s="2"/>
      <c r="Y132" s="2"/>
      <c r="Z132" s="2"/>
      <c r="AA132" s="2"/>
      <c r="AB132" s="2"/>
      <c r="AC132" s="2"/>
      <c r="AD132" s="2"/>
      <c r="AE132" s="2"/>
    </row>
    <row r="133" spans="1:31" ht="15.75" customHeight="1">
      <c r="A133" s="2"/>
      <c r="B133" s="2"/>
      <c r="C133" s="2"/>
      <c r="D133" s="58"/>
      <c r="E133" s="58"/>
      <c r="F133" s="2"/>
      <c r="G133" s="58"/>
      <c r="H133" s="58"/>
      <c r="I133" s="2"/>
      <c r="J133" s="58"/>
      <c r="K133" s="58"/>
      <c r="L133" s="2"/>
      <c r="M133" s="58"/>
      <c r="N133" s="58"/>
      <c r="O133" s="2"/>
      <c r="P133" s="58"/>
      <c r="Q133" s="58"/>
      <c r="R133" s="2"/>
      <c r="S133" s="58"/>
      <c r="T133" s="2"/>
      <c r="U133" s="2"/>
      <c r="V133" s="2"/>
      <c r="W133" s="2"/>
      <c r="X133" s="2"/>
      <c r="Y133" s="2"/>
      <c r="Z133" s="2"/>
      <c r="AA133" s="2"/>
      <c r="AB133" s="2"/>
      <c r="AC133" s="2"/>
      <c r="AD133" s="2"/>
      <c r="AE133" s="2"/>
    </row>
    <row r="134" spans="1:31" ht="15.75" customHeight="1">
      <c r="A134" s="2"/>
      <c r="B134" s="2"/>
      <c r="C134" s="2"/>
      <c r="D134" s="58"/>
      <c r="E134" s="58"/>
      <c r="F134" s="2"/>
      <c r="G134" s="58"/>
      <c r="H134" s="58"/>
      <c r="I134" s="2"/>
      <c r="J134" s="58"/>
      <c r="K134" s="58"/>
      <c r="L134" s="2"/>
      <c r="M134" s="58"/>
      <c r="N134" s="58"/>
      <c r="O134" s="2"/>
      <c r="P134" s="58"/>
      <c r="Q134" s="58"/>
      <c r="R134" s="2"/>
      <c r="S134" s="58"/>
      <c r="T134" s="2"/>
      <c r="U134" s="2"/>
      <c r="V134" s="2"/>
      <c r="W134" s="2"/>
      <c r="X134" s="2"/>
      <c r="Y134" s="2"/>
      <c r="Z134" s="2"/>
      <c r="AA134" s="2"/>
      <c r="AB134" s="2"/>
      <c r="AC134" s="2"/>
      <c r="AD134" s="2"/>
      <c r="AE134" s="2"/>
    </row>
    <row r="135" spans="1:31" ht="15.75" customHeight="1">
      <c r="A135" s="2"/>
      <c r="B135" s="2"/>
      <c r="C135" s="2"/>
      <c r="D135" s="58"/>
      <c r="E135" s="58"/>
      <c r="F135" s="2"/>
      <c r="G135" s="58"/>
      <c r="H135" s="58"/>
      <c r="I135" s="2"/>
      <c r="J135" s="58"/>
      <c r="K135" s="58"/>
      <c r="L135" s="2"/>
      <c r="M135" s="58"/>
      <c r="N135" s="58"/>
      <c r="O135" s="2"/>
      <c r="P135" s="58"/>
      <c r="Q135" s="58"/>
      <c r="R135" s="2"/>
      <c r="S135" s="58"/>
      <c r="T135" s="2"/>
      <c r="U135" s="2"/>
      <c r="V135" s="2"/>
      <c r="W135" s="2"/>
      <c r="X135" s="2"/>
      <c r="Y135" s="2"/>
      <c r="Z135" s="2"/>
      <c r="AA135" s="2"/>
      <c r="AB135" s="2"/>
      <c r="AC135" s="2"/>
      <c r="AD135" s="2"/>
      <c r="AE135" s="2"/>
    </row>
    <row r="136" spans="1:31" ht="15.75" customHeight="1">
      <c r="A136" s="2"/>
      <c r="B136" s="2"/>
      <c r="C136" s="2"/>
      <c r="D136" s="58"/>
      <c r="E136" s="58"/>
      <c r="F136" s="2"/>
      <c r="G136" s="58"/>
      <c r="H136" s="58"/>
      <c r="I136" s="2"/>
      <c r="J136" s="58"/>
      <c r="K136" s="58"/>
      <c r="L136" s="2"/>
      <c r="M136" s="58"/>
      <c r="N136" s="58"/>
      <c r="O136" s="2"/>
      <c r="P136" s="58"/>
      <c r="Q136" s="58"/>
      <c r="R136" s="2"/>
      <c r="S136" s="58"/>
      <c r="T136" s="2"/>
      <c r="U136" s="2"/>
      <c r="V136" s="2"/>
      <c r="W136" s="2"/>
      <c r="X136" s="2"/>
      <c r="Y136" s="2"/>
      <c r="Z136" s="2"/>
      <c r="AA136" s="2"/>
      <c r="AB136" s="2"/>
      <c r="AC136" s="2"/>
      <c r="AD136" s="2"/>
      <c r="AE136" s="2"/>
    </row>
    <row r="137" spans="1:31" ht="15.75" customHeight="1">
      <c r="A137" s="2"/>
      <c r="B137" s="2"/>
      <c r="C137" s="2"/>
      <c r="D137" s="58"/>
      <c r="E137" s="58"/>
      <c r="F137" s="2"/>
      <c r="G137" s="58"/>
      <c r="H137" s="58"/>
      <c r="I137" s="2"/>
      <c r="J137" s="58"/>
      <c r="K137" s="58"/>
      <c r="L137" s="2"/>
      <c r="M137" s="58"/>
      <c r="N137" s="58"/>
      <c r="O137" s="2"/>
      <c r="P137" s="58"/>
      <c r="Q137" s="58"/>
      <c r="R137" s="2"/>
      <c r="S137" s="58"/>
      <c r="T137" s="2"/>
      <c r="U137" s="2"/>
      <c r="V137" s="2"/>
      <c r="W137" s="2"/>
      <c r="X137" s="2"/>
      <c r="Y137" s="2"/>
      <c r="Z137" s="2"/>
      <c r="AA137" s="2"/>
      <c r="AB137" s="2"/>
      <c r="AC137" s="2"/>
      <c r="AD137" s="2"/>
      <c r="AE137" s="2"/>
    </row>
    <row r="138" spans="1:31" ht="15.75" customHeight="1">
      <c r="A138" s="2"/>
      <c r="B138" s="2"/>
      <c r="C138" s="2"/>
      <c r="D138" s="58"/>
      <c r="E138" s="58"/>
      <c r="F138" s="2"/>
      <c r="G138" s="58"/>
      <c r="H138" s="58"/>
      <c r="I138" s="2"/>
      <c r="J138" s="58"/>
      <c r="K138" s="58"/>
      <c r="L138" s="2"/>
      <c r="M138" s="58"/>
      <c r="N138" s="58"/>
      <c r="O138" s="2"/>
      <c r="P138" s="58"/>
      <c r="Q138" s="58"/>
      <c r="R138" s="2"/>
      <c r="S138" s="58"/>
      <c r="T138" s="2"/>
      <c r="U138" s="2"/>
      <c r="V138" s="2"/>
      <c r="W138" s="2"/>
      <c r="X138" s="2"/>
      <c r="Y138" s="2"/>
      <c r="Z138" s="2"/>
      <c r="AA138" s="2"/>
      <c r="AB138" s="2"/>
      <c r="AC138" s="2"/>
      <c r="AD138" s="2"/>
      <c r="AE138" s="2"/>
    </row>
    <row r="139" spans="1:31" ht="15.75" customHeight="1">
      <c r="A139" s="2"/>
      <c r="B139" s="2"/>
      <c r="C139" s="2"/>
      <c r="D139" s="58"/>
      <c r="E139" s="58"/>
      <c r="F139" s="2"/>
      <c r="G139" s="58"/>
      <c r="H139" s="58"/>
      <c r="I139" s="2"/>
      <c r="J139" s="58"/>
      <c r="K139" s="58"/>
      <c r="L139" s="2"/>
      <c r="M139" s="58"/>
      <c r="N139" s="58"/>
      <c r="O139" s="2"/>
      <c r="P139" s="58"/>
      <c r="Q139" s="58"/>
      <c r="R139" s="2"/>
      <c r="S139" s="58"/>
      <c r="T139" s="2"/>
      <c r="U139" s="2"/>
      <c r="V139" s="2"/>
      <c r="W139" s="2"/>
      <c r="X139" s="2"/>
      <c r="Y139" s="2"/>
      <c r="Z139" s="2"/>
      <c r="AA139" s="2"/>
      <c r="AB139" s="2"/>
      <c r="AC139" s="2"/>
      <c r="AD139" s="2"/>
      <c r="AE139" s="2"/>
    </row>
    <row r="140" spans="1:31" ht="15.75" customHeight="1">
      <c r="A140" s="2"/>
      <c r="B140" s="2"/>
      <c r="C140" s="2"/>
      <c r="D140" s="58"/>
      <c r="E140" s="58"/>
      <c r="F140" s="2"/>
      <c r="G140" s="58"/>
      <c r="H140" s="58"/>
      <c r="I140" s="2"/>
      <c r="J140" s="58"/>
      <c r="K140" s="58"/>
      <c r="L140" s="2"/>
      <c r="M140" s="58"/>
      <c r="N140" s="58"/>
      <c r="O140" s="2"/>
      <c r="P140" s="58"/>
      <c r="Q140" s="58"/>
      <c r="R140" s="2"/>
      <c r="S140" s="58"/>
      <c r="T140" s="2"/>
      <c r="U140" s="2"/>
      <c r="V140" s="2"/>
      <c r="W140" s="2"/>
      <c r="X140" s="2"/>
      <c r="Y140" s="2"/>
      <c r="Z140" s="2"/>
      <c r="AA140" s="2"/>
      <c r="AB140" s="2"/>
      <c r="AC140" s="2"/>
      <c r="AD140" s="2"/>
      <c r="AE140" s="2"/>
    </row>
    <row r="141" spans="1:31" ht="15.75" customHeight="1">
      <c r="A141" s="2"/>
      <c r="B141" s="2"/>
      <c r="C141" s="2"/>
      <c r="D141" s="58"/>
      <c r="E141" s="58"/>
      <c r="F141" s="2"/>
      <c r="G141" s="58"/>
      <c r="H141" s="58"/>
      <c r="I141" s="2"/>
      <c r="J141" s="58"/>
      <c r="K141" s="58"/>
      <c r="L141" s="2"/>
      <c r="M141" s="58"/>
      <c r="N141" s="58"/>
      <c r="O141" s="2"/>
      <c r="P141" s="58"/>
      <c r="Q141" s="58"/>
      <c r="R141" s="2"/>
      <c r="S141" s="58"/>
      <c r="T141" s="2"/>
      <c r="U141" s="2"/>
      <c r="V141" s="2"/>
      <c r="W141" s="2"/>
      <c r="X141" s="2"/>
      <c r="Y141" s="2"/>
      <c r="Z141" s="2"/>
      <c r="AA141" s="2"/>
      <c r="AB141" s="2"/>
      <c r="AC141" s="2"/>
      <c r="AD141" s="2"/>
      <c r="AE141" s="2"/>
    </row>
    <row r="142" spans="1:31" ht="15.75" customHeight="1">
      <c r="A142" s="2"/>
      <c r="B142" s="2"/>
      <c r="C142" s="2"/>
      <c r="D142" s="58"/>
      <c r="E142" s="58"/>
      <c r="F142" s="2"/>
      <c r="G142" s="58"/>
      <c r="H142" s="58"/>
      <c r="I142" s="2"/>
      <c r="J142" s="58"/>
      <c r="K142" s="58"/>
      <c r="L142" s="2"/>
      <c r="M142" s="58"/>
      <c r="N142" s="58"/>
      <c r="O142" s="2"/>
      <c r="P142" s="58"/>
      <c r="Q142" s="58"/>
      <c r="R142" s="2"/>
      <c r="S142" s="58"/>
      <c r="T142" s="2"/>
      <c r="U142" s="2"/>
      <c r="V142" s="2"/>
      <c r="W142" s="2"/>
      <c r="X142" s="2"/>
      <c r="Y142" s="2"/>
      <c r="Z142" s="2"/>
      <c r="AA142" s="2"/>
      <c r="AB142" s="2"/>
      <c r="AC142" s="2"/>
      <c r="AD142" s="2"/>
      <c r="AE142" s="2"/>
    </row>
    <row r="143" spans="1:31" ht="15.75" customHeight="1">
      <c r="A143" s="2"/>
      <c r="B143" s="2"/>
      <c r="C143" s="2"/>
      <c r="D143" s="58"/>
      <c r="E143" s="58"/>
      <c r="F143" s="2"/>
      <c r="G143" s="58"/>
      <c r="H143" s="58"/>
      <c r="I143" s="2"/>
      <c r="J143" s="58"/>
      <c r="K143" s="58"/>
      <c r="L143" s="2"/>
      <c r="M143" s="58"/>
      <c r="N143" s="58"/>
      <c r="O143" s="2"/>
      <c r="P143" s="58"/>
      <c r="Q143" s="58"/>
      <c r="R143" s="2"/>
      <c r="S143" s="58"/>
      <c r="T143" s="2"/>
      <c r="U143" s="2"/>
      <c r="V143" s="2"/>
      <c r="W143" s="2"/>
      <c r="X143" s="2"/>
      <c r="Y143" s="2"/>
      <c r="Z143" s="2"/>
      <c r="AA143" s="2"/>
      <c r="AB143" s="2"/>
      <c r="AC143" s="2"/>
      <c r="AD143" s="2"/>
      <c r="AE143" s="2"/>
    </row>
    <row r="144" spans="1:31" ht="15.75" customHeight="1">
      <c r="A144" s="2"/>
      <c r="B144" s="2"/>
      <c r="C144" s="2"/>
      <c r="D144" s="58"/>
      <c r="E144" s="58"/>
      <c r="F144" s="2"/>
      <c r="G144" s="58"/>
      <c r="H144" s="58"/>
      <c r="I144" s="2"/>
      <c r="J144" s="58"/>
      <c r="K144" s="58"/>
      <c r="L144" s="2"/>
      <c r="M144" s="58"/>
      <c r="N144" s="58"/>
      <c r="O144" s="2"/>
      <c r="P144" s="58"/>
      <c r="Q144" s="58"/>
      <c r="R144" s="2"/>
      <c r="S144" s="58"/>
      <c r="T144" s="2"/>
      <c r="U144" s="2"/>
      <c r="V144" s="2"/>
      <c r="W144" s="2"/>
      <c r="X144" s="2"/>
      <c r="Y144" s="2"/>
      <c r="Z144" s="2"/>
      <c r="AA144" s="2"/>
      <c r="AB144" s="2"/>
      <c r="AC144" s="2"/>
      <c r="AD144" s="2"/>
      <c r="AE144" s="2"/>
    </row>
    <row r="145" spans="1:31" ht="15.75" customHeight="1">
      <c r="A145" s="2"/>
      <c r="B145" s="2"/>
      <c r="C145" s="2"/>
      <c r="D145" s="58"/>
      <c r="E145" s="58"/>
      <c r="F145" s="2"/>
      <c r="G145" s="58"/>
      <c r="H145" s="58"/>
      <c r="I145" s="2"/>
      <c r="J145" s="58"/>
      <c r="K145" s="58"/>
      <c r="L145" s="2"/>
      <c r="M145" s="58"/>
      <c r="N145" s="58"/>
      <c r="O145" s="2"/>
      <c r="P145" s="58"/>
      <c r="Q145" s="58"/>
      <c r="R145" s="2"/>
      <c r="S145" s="58"/>
      <c r="T145" s="2"/>
      <c r="U145" s="2"/>
      <c r="V145" s="2"/>
      <c r="W145" s="2"/>
      <c r="X145" s="2"/>
      <c r="Y145" s="2"/>
      <c r="Z145" s="2"/>
      <c r="AA145" s="2"/>
      <c r="AB145" s="2"/>
      <c r="AC145" s="2"/>
      <c r="AD145" s="2"/>
      <c r="AE145" s="2"/>
    </row>
    <row r="146" spans="1:31" ht="15.75" customHeight="1">
      <c r="A146" s="2"/>
      <c r="B146" s="2"/>
      <c r="C146" s="2"/>
      <c r="D146" s="58"/>
      <c r="E146" s="58"/>
      <c r="F146" s="2"/>
      <c r="G146" s="58"/>
      <c r="H146" s="58"/>
      <c r="I146" s="2"/>
      <c r="J146" s="58"/>
      <c r="K146" s="58"/>
      <c r="L146" s="2"/>
      <c r="M146" s="58"/>
      <c r="N146" s="58"/>
      <c r="O146" s="2"/>
      <c r="P146" s="58"/>
      <c r="Q146" s="58"/>
      <c r="R146" s="2"/>
      <c r="S146" s="58"/>
      <c r="T146" s="2"/>
      <c r="U146" s="2"/>
      <c r="V146" s="2"/>
      <c r="W146" s="2"/>
      <c r="X146" s="2"/>
      <c r="Y146" s="2"/>
      <c r="Z146" s="2"/>
      <c r="AA146" s="2"/>
      <c r="AB146" s="2"/>
      <c r="AC146" s="2"/>
      <c r="AD146" s="2"/>
      <c r="AE146" s="2"/>
    </row>
    <row r="147" spans="1:31" ht="15.75" customHeight="1">
      <c r="A147" s="2"/>
      <c r="B147" s="2"/>
      <c r="C147" s="2"/>
      <c r="D147" s="58"/>
      <c r="E147" s="58"/>
      <c r="F147" s="2"/>
      <c r="G147" s="58"/>
      <c r="H147" s="58"/>
      <c r="I147" s="2"/>
      <c r="J147" s="58"/>
      <c r="K147" s="58"/>
      <c r="L147" s="2"/>
      <c r="M147" s="58"/>
      <c r="N147" s="58"/>
      <c r="O147" s="2"/>
      <c r="P147" s="58"/>
      <c r="Q147" s="58"/>
      <c r="R147" s="2"/>
      <c r="S147" s="58"/>
      <c r="T147" s="2"/>
      <c r="U147" s="2"/>
      <c r="V147" s="2"/>
      <c r="W147" s="2"/>
      <c r="X147" s="2"/>
      <c r="Y147" s="2"/>
      <c r="Z147" s="2"/>
      <c r="AA147" s="2"/>
      <c r="AB147" s="2"/>
      <c r="AC147" s="2"/>
      <c r="AD147" s="2"/>
      <c r="AE147" s="2"/>
    </row>
    <row r="148" spans="1:31" ht="15.75" customHeight="1">
      <c r="A148" s="2"/>
      <c r="B148" s="2"/>
      <c r="C148" s="2"/>
      <c r="D148" s="58"/>
      <c r="E148" s="58"/>
      <c r="F148" s="2"/>
      <c r="G148" s="58"/>
      <c r="H148" s="58"/>
      <c r="I148" s="2"/>
      <c r="J148" s="58"/>
      <c r="K148" s="58"/>
      <c r="L148" s="2"/>
      <c r="M148" s="58"/>
      <c r="N148" s="58"/>
      <c r="O148" s="2"/>
      <c r="P148" s="58"/>
      <c r="Q148" s="58"/>
      <c r="R148" s="2"/>
      <c r="S148" s="58"/>
      <c r="T148" s="2"/>
      <c r="U148" s="2"/>
      <c r="V148" s="2"/>
      <c r="W148" s="2"/>
      <c r="X148" s="2"/>
      <c r="Y148" s="2"/>
      <c r="Z148" s="2"/>
      <c r="AA148" s="2"/>
      <c r="AB148" s="2"/>
      <c r="AC148" s="2"/>
      <c r="AD148" s="2"/>
      <c r="AE148" s="2"/>
    </row>
    <row r="149" spans="1:31" ht="15.75" customHeight="1">
      <c r="A149" s="2"/>
      <c r="B149" s="2"/>
      <c r="C149" s="2"/>
      <c r="D149" s="58"/>
      <c r="E149" s="58"/>
      <c r="F149" s="2"/>
      <c r="G149" s="58"/>
      <c r="H149" s="58"/>
      <c r="I149" s="2"/>
      <c r="J149" s="58"/>
      <c r="K149" s="58"/>
      <c r="L149" s="2"/>
      <c r="M149" s="58"/>
      <c r="N149" s="58"/>
      <c r="O149" s="2"/>
      <c r="P149" s="58"/>
      <c r="Q149" s="58"/>
      <c r="R149" s="2"/>
      <c r="S149" s="58"/>
      <c r="T149" s="2"/>
      <c r="U149" s="2"/>
      <c r="V149" s="2"/>
      <c r="W149" s="2"/>
      <c r="X149" s="2"/>
      <c r="Y149" s="2"/>
      <c r="Z149" s="2"/>
      <c r="AA149" s="2"/>
      <c r="AB149" s="2"/>
      <c r="AC149" s="2"/>
      <c r="AD149" s="2"/>
      <c r="AE149" s="2"/>
    </row>
    <row r="150" spans="1:31" ht="15.75" customHeight="1">
      <c r="A150" s="2"/>
      <c r="B150" s="2"/>
      <c r="C150" s="2"/>
      <c r="D150" s="58"/>
      <c r="E150" s="58"/>
      <c r="F150" s="2"/>
      <c r="G150" s="58"/>
      <c r="H150" s="58"/>
      <c r="I150" s="2"/>
      <c r="J150" s="58"/>
      <c r="K150" s="58"/>
      <c r="L150" s="2"/>
      <c r="M150" s="58"/>
      <c r="N150" s="58"/>
      <c r="O150" s="2"/>
      <c r="P150" s="58"/>
      <c r="Q150" s="58"/>
      <c r="R150" s="2"/>
      <c r="S150" s="58"/>
      <c r="T150" s="2"/>
      <c r="U150" s="2"/>
      <c r="V150" s="2"/>
      <c r="W150" s="2"/>
      <c r="X150" s="2"/>
      <c r="Y150" s="2"/>
      <c r="Z150" s="2"/>
      <c r="AA150" s="2"/>
      <c r="AB150" s="2"/>
      <c r="AC150" s="2"/>
      <c r="AD150" s="2"/>
      <c r="AE150" s="2"/>
    </row>
    <row r="151" spans="1:31" ht="15.75" customHeight="1">
      <c r="A151" s="2"/>
      <c r="B151" s="2"/>
      <c r="C151" s="2"/>
      <c r="D151" s="58"/>
      <c r="E151" s="58"/>
      <c r="F151" s="2"/>
      <c r="G151" s="58"/>
      <c r="H151" s="58"/>
      <c r="I151" s="2"/>
      <c r="J151" s="58"/>
      <c r="K151" s="58"/>
      <c r="L151" s="2"/>
      <c r="M151" s="58"/>
      <c r="N151" s="58"/>
      <c r="O151" s="2"/>
      <c r="P151" s="58"/>
      <c r="Q151" s="58"/>
      <c r="R151" s="2"/>
      <c r="S151" s="58"/>
      <c r="T151" s="2"/>
      <c r="U151" s="2"/>
      <c r="V151" s="2"/>
      <c r="W151" s="2"/>
      <c r="X151" s="2"/>
      <c r="Y151" s="2"/>
      <c r="Z151" s="2"/>
      <c r="AA151" s="2"/>
      <c r="AB151" s="2"/>
      <c r="AC151" s="2"/>
      <c r="AD151" s="2"/>
      <c r="AE151" s="2"/>
    </row>
    <row r="152" spans="1:31" ht="15.75" customHeight="1">
      <c r="A152" s="2"/>
      <c r="B152" s="2"/>
      <c r="C152" s="2"/>
      <c r="D152" s="58"/>
      <c r="E152" s="58"/>
      <c r="F152" s="2"/>
      <c r="G152" s="58"/>
      <c r="H152" s="58"/>
      <c r="I152" s="2"/>
      <c r="J152" s="58"/>
      <c r="K152" s="58"/>
      <c r="L152" s="2"/>
      <c r="M152" s="58"/>
      <c r="N152" s="58"/>
      <c r="O152" s="2"/>
      <c r="P152" s="58"/>
      <c r="Q152" s="58"/>
      <c r="R152" s="2"/>
      <c r="S152" s="58"/>
      <c r="T152" s="2"/>
      <c r="U152" s="2"/>
      <c r="V152" s="2"/>
      <c r="W152" s="2"/>
      <c r="X152" s="2"/>
      <c r="Y152" s="2"/>
      <c r="Z152" s="2"/>
      <c r="AA152" s="2"/>
      <c r="AB152" s="2"/>
      <c r="AC152" s="2"/>
      <c r="AD152" s="2"/>
      <c r="AE152" s="2"/>
    </row>
    <row r="153" spans="1:31" ht="15.75" customHeight="1">
      <c r="A153" s="2"/>
      <c r="B153" s="2"/>
      <c r="C153" s="2"/>
      <c r="D153" s="58"/>
      <c r="E153" s="58"/>
      <c r="F153" s="2"/>
      <c r="G153" s="58"/>
      <c r="H153" s="58"/>
      <c r="I153" s="2"/>
      <c r="J153" s="58"/>
      <c r="K153" s="58"/>
      <c r="L153" s="2"/>
      <c r="M153" s="58"/>
      <c r="N153" s="58"/>
      <c r="O153" s="2"/>
      <c r="P153" s="58"/>
      <c r="Q153" s="58"/>
      <c r="R153" s="2"/>
      <c r="S153" s="58"/>
      <c r="T153" s="2"/>
      <c r="U153" s="2"/>
      <c r="V153" s="2"/>
      <c r="W153" s="2"/>
      <c r="X153" s="2"/>
      <c r="Y153" s="2"/>
      <c r="Z153" s="2"/>
      <c r="AA153" s="2"/>
      <c r="AB153" s="2"/>
      <c r="AC153" s="2"/>
      <c r="AD153" s="2"/>
      <c r="AE153" s="2"/>
    </row>
    <row r="154" spans="1:31" ht="15.75" customHeight="1">
      <c r="A154" s="2"/>
      <c r="B154" s="2"/>
      <c r="C154" s="2"/>
      <c r="D154" s="58"/>
      <c r="E154" s="58"/>
      <c r="F154" s="2"/>
      <c r="G154" s="58"/>
      <c r="H154" s="58"/>
      <c r="I154" s="2"/>
      <c r="J154" s="58"/>
      <c r="K154" s="58"/>
      <c r="L154" s="2"/>
      <c r="M154" s="58"/>
      <c r="N154" s="58"/>
      <c r="O154" s="2"/>
      <c r="P154" s="58"/>
      <c r="Q154" s="58"/>
      <c r="R154" s="2"/>
      <c r="S154" s="58"/>
      <c r="T154" s="2"/>
      <c r="U154" s="2"/>
      <c r="V154" s="2"/>
      <c r="W154" s="2"/>
      <c r="X154" s="2"/>
      <c r="Y154" s="2"/>
      <c r="Z154" s="2"/>
      <c r="AA154" s="2"/>
      <c r="AB154" s="2"/>
      <c r="AC154" s="2"/>
      <c r="AD154" s="2"/>
      <c r="AE154" s="2"/>
    </row>
    <row r="155" spans="1:31" ht="15.75" customHeight="1">
      <c r="A155" s="2"/>
      <c r="B155" s="2"/>
      <c r="C155" s="2"/>
      <c r="D155" s="58"/>
      <c r="E155" s="58"/>
      <c r="F155" s="2"/>
      <c r="G155" s="58"/>
      <c r="H155" s="58"/>
      <c r="I155" s="2"/>
      <c r="J155" s="58"/>
      <c r="K155" s="58"/>
      <c r="L155" s="2"/>
      <c r="M155" s="58"/>
      <c r="N155" s="58"/>
      <c r="O155" s="2"/>
      <c r="P155" s="58"/>
      <c r="Q155" s="58"/>
      <c r="R155" s="2"/>
      <c r="S155" s="58"/>
      <c r="T155" s="2"/>
      <c r="U155" s="2"/>
      <c r="V155" s="2"/>
      <c r="W155" s="2"/>
      <c r="X155" s="2"/>
      <c r="Y155" s="2"/>
      <c r="Z155" s="2"/>
      <c r="AA155" s="2"/>
      <c r="AB155" s="2"/>
      <c r="AC155" s="2"/>
      <c r="AD155" s="2"/>
      <c r="AE155" s="2"/>
    </row>
    <row r="156" spans="1:31" ht="15.75" customHeight="1">
      <c r="A156" s="2"/>
      <c r="B156" s="2"/>
      <c r="C156" s="2"/>
      <c r="D156" s="58"/>
      <c r="E156" s="58"/>
      <c r="F156" s="2"/>
      <c r="G156" s="58"/>
      <c r="H156" s="58"/>
      <c r="I156" s="2"/>
      <c r="J156" s="58"/>
      <c r="K156" s="58"/>
      <c r="L156" s="2"/>
      <c r="M156" s="58"/>
      <c r="N156" s="58"/>
      <c r="O156" s="2"/>
      <c r="P156" s="58"/>
      <c r="Q156" s="58"/>
      <c r="R156" s="2"/>
      <c r="S156" s="58"/>
      <c r="T156" s="2"/>
      <c r="U156" s="2"/>
      <c r="V156" s="2"/>
      <c r="W156" s="2"/>
      <c r="X156" s="2"/>
      <c r="Y156" s="2"/>
      <c r="Z156" s="2"/>
      <c r="AA156" s="2"/>
      <c r="AB156" s="2"/>
      <c r="AC156" s="2"/>
      <c r="AD156" s="2"/>
      <c r="AE156" s="2"/>
    </row>
    <row r="157" spans="1:31" ht="15.75" customHeight="1">
      <c r="A157" s="2"/>
      <c r="B157" s="2"/>
      <c r="C157" s="2"/>
      <c r="D157" s="58"/>
      <c r="E157" s="58"/>
      <c r="F157" s="2"/>
      <c r="G157" s="58"/>
      <c r="H157" s="58"/>
      <c r="I157" s="2"/>
      <c r="J157" s="58"/>
      <c r="K157" s="58"/>
      <c r="L157" s="2"/>
      <c r="M157" s="58"/>
      <c r="N157" s="58"/>
      <c r="O157" s="2"/>
      <c r="P157" s="58"/>
      <c r="Q157" s="58"/>
      <c r="R157" s="2"/>
      <c r="S157" s="58"/>
      <c r="T157" s="2"/>
      <c r="U157" s="2"/>
      <c r="V157" s="2"/>
      <c r="W157" s="2"/>
      <c r="X157" s="2"/>
      <c r="Y157" s="2"/>
      <c r="Z157" s="2"/>
      <c r="AA157" s="2"/>
      <c r="AB157" s="2"/>
      <c r="AC157" s="2"/>
      <c r="AD157" s="2"/>
      <c r="AE157" s="2"/>
    </row>
    <row r="158" spans="1:31" ht="15.75" customHeight="1">
      <c r="A158" s="2"/>
      <c r="B158" s="2"/>
      <c r="C158" s="2"/>
      <c r="D158" s="58"/>
      <c r="E158" s="58"/>
      <c r="F158" s="2"/>
      <c r="G158" s="58"/>
      <c r="H158" s="58"/>
      <c r="I158" s="2"/>
      <c r="J158" s="58"/>
      <c r="K158" s="58"/>
      <c r="L158" s="2"/>
      <c r="M158" s="58"/>
      <c r="N158" s="58"/>
      <c r="O158" s="2"/>
      <c r="P158" s="58"/>
      <c r="Q158" s="58"/>
      <c r="R158" s="2"/>
      <c r="S158" s="58"/>
      <c r="T158" s="2"/>
      <c r="U158" s="2"/>
      <c r="V158" s="2"/>
      <c r="W158" s="2"/>
      <c r="X158" s="2"/>
      <c r="Y158" s="2"/>
      <c r="Z158" s="2"/>
      <c r="AA158" s="2"/>
      <c r="AB158" s="2"/>
      <c r="AC158" s="2"/>
      <c r="AD158" s="2"/>
      <c r="AE158" s="2"/>
    </row>
    <row r="159" spans="1:31" ht="15.75" customHeight="1">
      <c r="A159" s="2"/>
      <c r="B159" s="2"/>
      <c r="C159" s="2"/>
      <c r="D159" s="58"/>
      <c r="E159" s="58"/>
      <c r="F159" s="2"/>
      <c r="G159" s="58"/>
      <c r="H159" s="58"/>
      <c r="I159" s="2"/>
      <c r="J159" s="58"/>
      <c r="K159" s="58"/>
      <c r="L159" s="2"/>
      <c r="M159" s="58"/>
      <c r="N159" s="58"/>
      <c r="O159" s="2"/>
      <c r="P159" s="58"/>
      <c r="Q159" s="58"/>
      <c r="R159" s="2"/>
      <c r="S159" s="58"/>
      <c r="T159" s="2"/>
      <c r="U159" s="2"/>
      <c r="V159" s="2"/>
      <c r="W159" s="2"/>
      <c r="X159" s="2"/>
      <c r="Y159" s="2"/>
      <c r="Z159" s="2"/>
      <c r="AA159" s="2"/>
      <c r="AB159" s="2"/>
      <c r="AC159" s="2"/>
      <c r="AD159" s="2"/>
      <c r="AE159" s="2"/>
    </row>
    <row r="160" spans="1:31" ht="15.75" customHeight="1">
      <c r="A160" s="2"/>
      <c r="B160" s="2"/>
      <c r="C160" s="2"/>
      <c r="D160" s="58"/>
      <c r="E160" s="58"/>
      <c r="F160" s="2"/>
      <c r="G160" s="58"/>
      <c r="H160" s="58"/>
      <c r="I160" s="2"/>
      <c r="J160" s="58"/>
      <c r="K160" s="58"/>
      <c r="L160" s="2"/>
      <c r="M160" s="58"/>
      <c r="N160" s="58"/>
      <c r="O160" s="2"/>
      <c r="P160" s="58"/>
      <c r="Q160" s="58"/>
      <c r="R160" s="2"/>
      <c r="S160" s="58"/>
      <c r="T160" s="2"/>
      <c r="U160" s="2"/>
      <c r="V160" s="2"/>
      <c r="W160" s="2"/>
      <c r="X160" s="2"/>
      <c r="Y160" s="2"/>
      <c r="Z160" s="2"/>
      <c r="AA160" s="2"/>
      <c r="AB160" s="2"/>
      <c r="AC160" s="2"/>
      <c r="AD160" s="2"/>
      <c r="AE160" s="2"/>
    </row>
    <row r="161" spans="1:31" ht="15.75" customHeight="1">
      <c r="A161" s="2"/>
      <c r="B161" s="2"/>
      <c r="C161" s="2"/>
      <c r="D161" s="58"/>
      <c r="E161" s="58"/>
      <c r="F161" s="2"/>
      <c r="G161" s="58"/>
      <c r="H161" s="58"/>
      <c r="I161" s="2"/>
      <c r="J161" s="58"/>
      <c r="K161" s="58"/>
      <c r="L161" s="2"/>
      <c r="M161" s="58"/>
      <c r="N161" s="58"/>
      <c r="O161" s="2"/>
      <c r="P161" s="58"/>
      <c r="Q161" s="58"/>
      <c r="R161" s="2"/>
      <c r="S161" s="58"/>
      <c r="T161" s="2"/>
      <c r="U161" s="2"/>
      <c r="V161" s="2"/>
      <c r="W161" s="2"/>
      <c r="X161" s="2"/>
      <c r="Y161" s="2"/>
      <c r="Z161" s="2"/>
      <c r="AA161" s="2"/>
      <c r="AB161" s="2"/>
      <c r="AC161" s="2"/>
      <c r="AD161" s="2"/>
      <c r="AE161" s="2"/>
    </row>
    <row r="162" spans="1:31" ht="15.75" customHeight="1">
      <c r="A162" s="2"/>
      <c r="B162" s="2"/>
      <c r="C162" s="2"/>
      <c r="D162" s="58"/>
      <c r="E162" s="58"/>
      <c r="F162" s="2"/>
      <c r="G162" s="58"/>
      <c r="H162" s="58"/>
      <c r="I162" s="2"/>
      <c r="J162" s="58"/>
      <c r="K162" s="58"/>
      <c r="L162" s="2"/>
      <c r="M162" s="58"/>
      <c r="N162" s="58"/>
      <c r="O162" s="2"/>
      <c r="P162" s="58"/>
      <c r="Q162" s="58"/>
      <c r="R162" s="2"/>
      <c r="S162" s="58"/>
      <c r="T162" s="2"/>
      <c r="U162" s="2"/>
      <c r="V162" s="2"/>
      <c r="W162" s="2"/>
      <c r="X162" s="2"/>
      <c r="Y162" s="2"/>
      <c r="Z162" s="2"/>
      <c r="AA162" s="2"/>
      <c r="AB162" s="2"/>
      <c r="AC162" s="2"/>
      <c r="AD162" s="2"/>
      <c r="AE162" s="2"/>
    </row>
    <row r="163" spans="1:31" ht="15.75" customHeight="1">
      <c r="A163" s="2"/>
      <c r="B163" s="2"/>
      <c r="C163" s="2"/>
      <c r="D163" s="58"/>
      <c r="E163" s="58"/>
      <c r="F163" s="2"/>
      <c r="G163" s="58"/>
      <c r="H163" s="58"/>
      <c r="I163" s="2"/>
      <c r="J163" s="58"/>
      <c r="K163" s="58"/>
      <c r="L163" s="2"/>
      <c r="M163" s="58"/>
      <c r="N163" s="58"/>
      <c r="O163" s="2"/>
      <c r="P163" s="58"/>
      <c r="Q163" s="58"/>
      <c r="R163" s="2"/>
      <c r="S163" s="58"/>
      <c r="T163" s="2"/>
      <c r="U163" s="2"/>
      <c r="V163" s="2"/>
      <c r="W163" s="2"/>
      <c r="X163" s="2"/>
      <c r="Y163" s="2"/>
      <c r="Z163" s="2"/>
      <c r="AA163" s="2"/>
      <c r="AB163" s="2"/>
      <c r="AC163" s="2"/>
      <c r="AD163" s="2"/>
      <c r="AE163" s="2"/>
    </row>
    <row r="164" spans="1:31" ht="15.75" customHeight="1">
      <c r="A164" s="2"/>
      <c r="B164" s="2"/>
      <c r="C164" s="2"/>
      <c r="D164" s="58"/>
      <c r="E164" s="58"/>
      <c r="F164" s="2"/>
      <c r="G164" s="58"/>
      <c r="H164" s="58"/>
      <c r="I164" s="2"/>
      <c r="J164" s="58"/>
      <c r="K164" s="58"/>
      <c r="L164" s="2"/>
      <c r="M164" s="58"/>
      <c r="N164" s="58"/>
      <c r="O164" s="2"/>
      <c r="P164" s="58"/>
      <c r="Q164" s="58"/>
      <c r="R164" s="2"/>
      <c r="S164" s="58"/>
      <c r="T164" s="2"/>
      <c r="U164" s="2"/>
      <c r="V164" s="2"/>
      <c r="W164" s="2"/>
      <c r="X164" s="2"/>
      <c r="Y164" s="2"/>
      <c r="Z164" s="2"/>
      <c r="AA164" s="2"/>
      <c r="AB164" s="2"/>
      <c r="AC164" s="2"/>
      <c r="AD164" s="2"/>
      <c r="AE164" s="2"/>
    </row>
    <row r="165" spans="1:31" ht="15.75" customHeight="1">
      <c r="A165" s="2"/>
      <c r="B165" s="2"/>
      <c r="C165" s="2"/>
      <c r="D165" s="58"/>
      <c r="E165" s="58"/>
      <c r="F165" s="2"/>
      <c r="G165" s="58"/>
      <c r="H165" s="58"/>
      <c r="I165" s="2"/>
      <c r="J165" s="58"/>
      <c r="K165" s="58"/>
      <c r="L165" s="2"/>
      <c r="M165" s="58"/>
      <c r="N165" s="58"/>
      <c r="O165" s="2"/>
      <c r="P165" s="58"/>
      <c r="Q165" s="58"/>
      <c r="R165" s="2"/>
      <c r="S165" s="58"/>
      <c r="T165" s="2"/>
      <c r="U165" s="2"/>
      <c r="V165" s="2"/>
      <c r="W165" s="2"/>
      <c r="X165" s="2"/>
      <c r="Y165" s="2"/>
      <c r="Z165" s="2"/>
      <c r="AA165" s="2"/>
      <c r="AB165" s="2"/>
      <c r="AC165" s="2"/>
      <c r="AD165" s="2"/>
      <c r="AE165" s="2"/>
    </row>
    <row r="166" spans="1:31" ht="15.75" customHeight="1">
      <c r="A166" s="2"/>
      <c r="B166" s="2"/>
      <c r="C166" s="2"/>
      <c r="D166" s="58"/>
      <c r="E166" s="58"/>
      <c r="F166" s="2"/>
      <c r="G166" s="58"/>
      <c r="H166" s="58"/>
      <c r="I166" s="2"/>
      <c r="J166" s="58"/>
      <c r="K166" s="58"/>
      <c r="L166" s="2"/>
      <c r="M166" s="58"/>
      <c r="N166" s="58"/>
      <c r="O166" s="2"/>
      <c r="P166" s="58"/>
      <c r="Q166" s="58"/>
      <c r="R166" s="2"/>
      <c r="S166" s="58"/>
      <c r="T166" s="2"/>
      <c r="U166" s="2"/>
      <c r="V166" s="2"/>
      <c r="W166" s="2"/>
      <c r="X166" s="2"/>
      <c r="Y166" s="2"/>
      <c r="Z166" s="2"/>
      <c r="AA166" s="2"/>
      <c r="AB166" s="2"/>
      <c r="AC166" s="2"/>
      <c r="AD166" s="2"/>
      <c r="AE166" s="2"/>
    </row>
    <row r="167" spans="1:31" ht="15.75" customHeight="1">
      <c r="A167" s="2"/>
      <c r="B167" s="2"/>
      <c r="C167" s="2"/>
      <c r="D167" s="58"/>
      <c r="E167" s="58"/>
      <c r="F167" s="2"/>
      <c r="G167" s="58"/>
      <c r="H167" s="58"/>
      <c r="I167" s="2"/>
      <c r="J167" s="58"/>
      <c r="K167" s="58"/>
      <c r="L167" s="2"/>
      <c r="M167" s="58"/>
      <c r="N167" s="58"/>
      <c r="O167" s="2"/>
      <c r="P167" s="58"/>
      <c r="Q167" s="58"/>
      <c r="R167" s="2"/>
      <c r="S167" s="58"/>
      <c r="T167" s="2"/>
      <c r="U167" s="2"/>
      <c r="V167" s="2"/>
      <c r="W167" s="2"/>
      <c r="X167" s="2"/>
      <c r="Y167" s="2"/>
      <c r="Z167" s="2"/>
      <c r="AA167" s="2"/>
      <c r="AB167" s="2"/>
      <c r="AC167" s="2"/>
      <c r="AD167" s="2"/>
      <c r="AE167" s="2"/>
    </row>
    <row r="168" spans="1:31" ht="15.75" customHeight="1">
      <c r="A168" s="2"/>
      <c r="B168" s="2"/>
      <c r="C168" s="2"/>
      <c r="D168" s="58"/>
      <c r="E168" s="58"/>
      <c r="F168" s="2"/>
      <c r="G168" s="58"/>
      <c r="H168" s="58"/>
      <c r="I168" s="2"/>
      <c r="J168" s="58"/>
      <c r="K168" s="58"/>
      <c r="L168" s="2"/>
      <c r="M168" s="58"/>
      <c r="N168" s="58"/>
      <c r="O168" s="2"/>
      <c r="P168" s="58"/>
      <c r="Q168" s="58"/>
      <c r="R168" s="2"/>
      <c r="S168" s="58"/>
      <c r="T168" s="2"/>
      <c r="U168" s="2"/>
      <c r="V168" s="2"/>
      <c r="W168" s="2"/>
      <c r="X168" s="2"/>
      <c r="Y168" s="2"/>
      <c r="Z168" s="2"/>
      <c r="AA168" s="2"/>
      <c r="AB168" s="2"/>
      <c r="AC168" s="2"/>
      <c r="AD168" s="2"/>
      <c r="AE168" s="2"/>
    </row>
    <row r="169" spans="1:31" ht="15.75" customHeight="1">
      <c r="A169" s="2"/>
      <c r="B169" s="2"/>
      <c r="C169" s="2"/>
      <c r="D169" s="58"/>
      <c r="E169" s="58"/>
      <c r="F169" s="2"/>
      <c r="G169" s="58"/>
      <c r="H169" s="58"/>
      <c r="I169" s="2"/>
      <c r="J169" s="58"/>
      <c r="K169" s="58"/>
      <c r="L169" s="2"/>
      <c r="M169" s="58"/>
      <c r="N169" s="58"/>
      <c r="O169" s="2"/>
      <c r="P169" s="58"/>
      <c r="Q169" s="58"/>
      <c r="R169" s="2"/>
      <c r="S169" s="58"/>
      <c r="T169" s="2"/>
      <c r="U169" s="2"/>
      <c r="V169" s="2"/>
      <c r="W169" s="2"/>
      <c r="X169" s="2"/>
      <c r="Y169" s="2"/>
      <c r="Z169" s="2"/>
      <c r="AA169" s="2"/>
      <c r="AB169" s="2"/>
      <c r="AC169" s="2"/>
      <c r="AD169" s="2"/>
      <c r="AE169" s="2"/>
    </row>
    <row r="170" spans="1:31" ht="15.75" customHeight="1">
      <c r="A170" s="2"/>
      <c r="B170" s="2"/>
      <c r="C170" s="2"/>
      <c r="D170" s="58"/>
      <c r="E170" s="58"/>
      <c r="F170" s="2"/>
      <c r="G170" s="58"/>
      <c r="H170" s="58"/>
      <c r="I170" s="2"/>
      <c r="J170" s="58"/>
      <c r="K170" s="58"/>
      <c r="L170" s="2"/>
      <c r="M170" s="58"/>
      <c r="N170" s="58"/>
      <c r="O170" s="2"/>
      <c r="P170" s="58"/>
      <c r="Q170" s="58"/>
      <c r="R170" s="2"/>
      <c r="S170" s="58"/>
      <c r="T170" s="2"/>
      <c r="U170" s="2"/>
      <c r="V170" s="2"/>
      <c r="W170" s="2"/>
      <c r="X170" s="2"/>
      <c r="Y170" s="2"/>
      <c r="Z170" s="2"/>
      <c r="AA170" s="2"/>
      <c r="AB170" s="2"/>
      <c r="AC170" s="2"/>
      <c r="AD170" s="2"/>
      <c r="AE170" s="2"/>
    </row>
    <row r="171" spans="1:31" ht="15.75" customHeight="1">
      <c r="A171" s="2"/>
      <c r="B171" s="2"/>
      <c r="C171" s="2"/>
      <c r="D171" s="58"/>
      <c r="E171" s="58"/>
      <c r="F171" s="2"/>
      <c r="G171" s="58"/>
      <c r="H171" s="58"/>
      <c r="I171" s="2"/>
      <c r="J171" s="58"/>
      <c r="K171" s="58"/>
      <c r="L171" s="2"/>
      <c r="M171" s="58"/>
      <c r="N171" s="58"/>
      <c r="O171" s="2"/>
      <c r="P171" s="58"/>
      <c r="Q171" s="58"/>
      <c r="R171" s="2"/>
      <c r="S171" s="58"/>
      <c r="T171" s="2"/>
      <c r="U171" s="2"/>
      <c r="V171" s="2"/>
      <c r="W171" s="2"/>
      <c r="X171" s="2"/>
      <c r="Y171" s="2"/>
      <c r="Z171" s="2"/>
      <c r="AA171" s="2"/>
      <c r="AB171" s="2"/>
      <c r="AC171" s="2"/>
      <c r="AD171" s="2"/>
      <c r="AE171" s="2"/>
    </row>
    <row r="172" spans="1:31" ht="15.75" customHeight="1">
      <c r="A172" s="2"/>
      <c r="B172" s="2"/>
      <c r="C172" s="2"/>
      <c r="D172" s="58"/>
      <c r="E172" s="58"/>
      <c r="F172" s="2"/>
      <c r="G172" s="58"/>
      <c r="H172" s="58"/>
      <c r="I172" s="2"/>
      <c r="J172" s="58"/>
      <c r="K172" s="58"/>
      <c r="L172" s="2"/>
      <c r="M172" s="58"/>
      <c r="N172" s="58"/>
      <c r="O172" s="2"/>
      <c r="P172" s="58"/>
      <c r="Q172" s="58"/>
      <c r="R172" s="2"/>
      <c r="S172" s="58"/>
      <c r="T172" s="2"/>
      <c r="U172" s="2"/>
      <c r="V172" s="2"/>
      <c r="W172" s="2"/>
      <c r="X172" s="2"/>
      <c r="Y172" s="2"/>
      <c r="Z172" s="2"/>
      <c r="AA172" s="2"/>
      <c r="AB172" s="2"/>
      <c r="AC172" s="2"/>
      <c r="AD172" s="2"/>
      <c r="AE172" s="2"/>
    </row>
    <row r="173" spans="1:31" ht="15.75" customHeight="1">
      <c r="A173" s="2"/>
      <c r="B173" s="2"/>
      <c r="C173" s="2"/>
      <c r="D173" s="58"/>
      <c r="E173" s="58"/>
      <c r="F173" s="2"/>
      <c r="G173" s="58"/>
      <c r="H173" s="58"/>
      <c r="I173" s="2"/>
      <c r="J173" s="58"/>
      <c r="K173" s="58"/>
      <c r="L173" s="2"/>
      <c r="M173" s="58"/>
      <c r="N173" s="58"/>
      <c r="O173" s="2"/>
      <c r="P173" s="58"/>
      <c r="Q173" s="58"/>
      <c r="R173" s="2"/>
      <c r="S173" s="58"/>
      <c r="T173" s="2"/>
      <c r="U173" s="2"/>
      <c r="V173" s="2"/>
      <c r="W173" s="2"/>
      <c r="X173" s="2"/>
      <c r="Y173" s="2"/>
      <c r="Z173" s="2"/>
      <c r="AA173" s="2"/>
      <c r="AB173" s="2"/>
      <c r="AC173" s="2"/>
      <c r="AD173" s="2"/>
      <c r="AE173" s="2"/>
    </row>
    <row r="174" spans="1:31" ht="15.75" customHeight="1">
      <c r="A174" s="2"/>
      <c r="B174" s="2"/>
      <c r="C174" s="2"/>
      <c r="D174" s="58"/>
      <c r="E174" s="58"/>
      <c r="F174" s="2"/>
      <c r="G174" s="58"/>
      <c r="H174" s="58"/>
      <c r="I174" s="2"/>
      <c r="J174" s="58"/>
      <c r="K174" s="58"/>
      <c r="L174" s="2"/>
      <c r="M174" s="58"/>
      <c r="N174" s="58"/>
      <c r="O174" s="2"/>
      <c r="P174" s="58"/>
      <c r="Q174" s="58"/>
      <c r="R174" s="2"/>
      <c r="S174" s="58"/>
      <c r="T174" s="2"/>
      <c r="U174" s="2"/>
      <c r="V174" s="2"/>
      <c r="W174" s="2"/>
      <c r="X174" s="2"/>
      <c r="Y174" s="2"/>
      <c r="Z174" s="2"/>
      <c r="AA174" s="2"/>
      <c r="AB174" s="2"/>
      <c r="AC174" s="2"/>
      <c r="AD174" s="2"/>
      <c r="AE174" s="2"/>
    </row>
    <row r="175" spans="1:31" ht="15.75" customHeight="1">
      <c r="A175" s="2"/>
      <c r="B175" s="2"/>
      <c r="C175" s="2"/>
      <c r="D175" s="58"/>
      <c r="E175" s="58"/>
      <c r="F175" s="2"/>
      <c r="G175" s="58"/>
      <c r="H175" s="58"/>
      <c r="I175" s="2"/>
      <c r="J175" s="58"/>
      <c r="K175" s="58"/>
      <c r="L175" s="2"/>
      <c r="M175" s="58"/>
      <c r="N175" s="58"/>
      <c r="O175" s="2"/>
      <c r="P175" s="58"/>
      <c r="Q175" s="58"/>
      <c r="R175" s="2"/>
      <c r="S175" s="58"/>
      <c r="T175" s="2"/>
      <c r="U175" s="2"/>
      <c r="V175" s="2"/>
      <c r="W175" s="2"/>
      <c r="X175" s="2"/>
      <c r="Y175" s="2"/>
      <c r="Z175" s="2"/>
      <c r="AA175" s="2"/>
      <c r="AB175" s="2"/>
      <c r="AC175" s="2"/>
      <c r="AD175" s="2"/>
      <c r="AE175" s="2"/>
    </row>
    <row r="176" spans="1:31" ht="15.75" customHeight="1">
      <c r="A176" s="2"/>
      <c r="B176" s="2"/>
      <c r="C176" s="2"/>
      <c r="D176" s="58"/>
      <c r="E176" s="58"/>
      <c r="F176" s="2"/>
      <c r="G176" s="58"/>
      <c r="H176" s="58"/>
      <c r="I176" s="2"/>
      <c r="J176" s="58"/>
      <c r="K176" s="58"/>
      <c r="L176" s="2"/>
      <c r="M176" s="58"/>
      <c r="N176" s="58"/>
      <c r="O176" s="2"/>
      <c r="P176" s="58"/>
      <c r="Q176" s="58"/>
      <c r="R176" s="2"/>
      <c r="S176" s="58"/>
      <c r="T176" s="2"/>
      <c r="U176" s="2"/>
      <c r="V176" s="2"/>
      <c r="W176" s="2"/>
      <c r="X176" s="2"/>
      <c r="Y176" s="2"/>
      <c r="Z176" s="2"/>
      <c r="AA176" s="2"/>
      <c r="AB176" s="2"/>
      <c r="AC176" s="2"/>
      <c r="AD176" s="2"/>
      <c r="AE176" s="2"/>
    </row>
    <row r="177" spans="1:31" ht="15.75" customHeight="1">
      <c r="A177" s="2"/>
      <c r="B177" s="2"/>
      <c r="C177" s="2"/>
      <c r="D177" s="58"/>
      <c r="E177" s="58"/>
      <c r="F177" s="2"/>
      <c r="G177" s="58"/>
      <c r="H177" s="58"/>
      <c r="I177" s="2"/>
      <c r="J177" s="58"/>
      <c r="K177" s="58"/>
      <c r="L177" s="2"/>
      <c r="M177" s="58"/>
      <c r="N177" s="58"/>
      <c r="O177" s="2"/>
      <c r="P177" s="58"/>
      <c r="Q177" s="58"/>
      <c r="R177" s="2"/>
      <c r="S177" s="58"/>
      <c r="T177" s="2"/>
      <c r="U177" s="2"/>
      <c r="V177" s="2"/>
      <c r="W177" s="2"/>
      <c r="X177" s="2"/>
      <c r="Y177" s="2"/>
      <c r="Z177" s="2"/>
      <c r="AA177" s="2"/>
      <c r="AB177" s="2"/>
      <c r="AC177" s="2"/>
      <c r="AD177" s="2"/>
      <c r="AE177" s="2"/>
    </row>
    <row r="178" spans="1:31" ht="15.75" customHeight="1">
      <c r="A178" s="2"/>
      <c r="B178" s="2"/>
      <c r="C178" s="2"/>
      <c r="D178" s="58"/>
      <c r="E178" s="58"/>
      <c r="F178" s="2"/>
      <c r="G178" s="58"/>
      <c r="H178" s="58"/>
      <c r="I178" s="2"/>
      <c r="J178" s="58"/>
      <c r="K178" s="58"/>
      <c r="L178" s="2"/>
      <c r="M178" s="58"/>
      <c r="N178" s="58"/>
      <c r="O178" s="2"/>
      <c r="P178" s="58"/>
      <c r="Q178" s="58"/>
      <c r="R178" s="2"/>
      <c r="S178" s="58"/>
      <c r="T178" s="2"/>
      <c r="U178" s="2"/>
      <c r="V178" s="2"/>
      <c r="W178" s="2"/>
      <c r="X178" s="2"/>
      <c r="Y178" s="2"/>
      <c r="Z178" s="2"/>
      <c r="AA178" s="2"/>
      <c r="AB178" s="2"/>
      <c r="AC178" s="2"/>
      <c r="AD178" s="2"/>
      <c r="AE178" s="2"/>
    </row>
    <row r="179" spans="1:31" ht="15.75" customHeight="1">
      <c r="A179" s="2"/>
      <c r="B179" s="2"/>
      <c r="C179" s="2"/>
      <c r="D179" s="58"/>
      <c r="E179" s="58"/>
      <c r="F179" s="2"/>
      <c r="G179" s="58"/>
      <c r="H179" s="58"/>
      <c r="I179" s="2"/>
      <c r="J179" s="58"/>
      <c r="K179" s="58"/>
      <c r="L179" s="2"/>
      <c r="M179" s="58"/>
      <c r="N179" s="58"/>
      <c r="O179" s="2"/>
      <c r="P179" s="58"/>
      <c r="Q179" s="58"/>
      <c r="R179" s="2"/>
      <c r="S179" s="58"/>
      <c r="T179" s="2"/>
      <c r="U179" s="2"/>
      <c r="V179" s="2"/>
      <c r="W179" s="2"/>
      <c r="X179" s="2"/>
      <c r="Y179" s="2"/>
      <c r="Z179" s="2"/>
      <c r="AA179" s="2"/>
      <c r="AB179" s="2"/>
      <c r="AC179" s="2"/>
      <c r="AD179" s="2"/>
      <c r="AE179" s="2"/>
    </row>
    <row r="180" spans="1:31" ht="15.75" customHeight="1">
      <c r="A180" s="2"/>
      <c r="B180" s="2"/>
      <c r="C180" s="2"/>
      <c r="D180" s="58"/>
      <c r="E180" s="58"/>
      <c r="F180" s="2"/>
      <c r="G180" s="58"/>
      <c r="H180" s="58"/>
      <c r="I180" s="2"/>
      <c r="J180" s="58"/>
      <c r="K180" s="58"/>
      <c r="L180" s="2"/>
      <c r="M180" s="58"/>
      <c r="N180" s="58"/>
      <c r="O180" s="2"/>
      <c r="P180" s="58"/>
      <c r="Q180" s="58"/>
      <c r="R180" s="2"/>
      <c r="S180" s="58"/>
      <c r="T180" s="2"/>
      <c r="U180" s="2"/>
      <c r="V180" s="2"/>
      <c r="W180" s="2"/>
      <c r="X180" s="2"/>
      <c r="Y180" s="2"/>
      <c r="Z180" s="2"/>
      <c r="AA180" s="2"/>
      <c r="AB180" s="2"/>
      <c r="AC180" s="2"/>
      <c r="AD180" s="2"/>
      <c r="AE180" s="2"/>
    </row>
    <row r="181" spans="1:31" ht="15.75" customHeight="1">
      <c r="A181" s="2"/>
      <c r="B181" s="2"/>
      <c r="C181" s="2"/>
      <c r="D181" s="58"/>
      <c r="E181" s="58"/>
      <c r="F181" s="2"/>
      <c r="G181" s="58"/>
      <c r="H181" s="58"/>
      <c r="I181" s="2"/>
      <c r="J181" s="58"/>
      <c r="K181" s="58"/>
      <c r="L181" s="2"/>
      <c r="M181" s="58"/>
      <c r="N181" s="58"/>
      <c r="O181" s="2"/>
      <c r="P181" s="58"/>
      <c r="Q181" s="58"/>
      <c r="R181" s="2"/>
      <c r="S181" s="58"/>
      <c r="T181" s="2"/>
      <c r="U181" s="2"/>
      <c r="V181" s="2"/>
      <c r="W181" s="2"/>
      <c r="X181" s="2"/>
      <c r="Y181" s="2"/>
      <c r="Z181" s="2"/>
      <c r="AA181" s="2"/>
      <c r="AB181" s="2"/>
      <c r="AC181" s="2"/>
      <c r="AD181" s="2"/>
      <c r="AE181" s="2"/>
    </row>
    <row r="182" spans="1:31" ht="15.75" customHeight="1">
      <c r="A182" s="2"/>
      <c r="B182" s="2"/>
      <c r="C182" s="2"/>
      <c r="D182" s="58"/>
      <c r="E182" s="58"/>
      <c r="F182" s="2"/>
      <c r="G182" s="58"/>
      <c r="H182" s="58"/>
      <c r="I182" s="2"/>
      <c r="J182" s="58"/>
      <c r="K182" s="58"/>
      <c r="L182" s="2"/>
      <c r="M182" s="58"/>
      <c r="N182" s="58"/>
      <c r="O182" s="2"/>
      <c r="P182" s="58"/>
      <c r="Q182" s="58"/>
      <c r="R182" s="2"/>
      <c r="S182" s="58"/>
      <c r="T182" s="2"/>
      <c r="U182" s="2"/>
      <c r="V182" s="2"/>
      <c r="W182" s="2"/>
      <c r="X182" s="2"/>
      <c r="Y182" s="2"/>
      <c r="Z182" s="2"/>
      <c r="AA182" s="2"/>
      <c r="AB182" s="2"/>
      <c r="AC182" s="2"/>
      <c r="AD182" s="2"/>
      <c r="AE182" s="2"/>
    </row>
    <row r="183" spans="1:31" ht="15.75" customHeight="1">
      <c r="A183" s="2"/>
      <c r="B183" s="2"/>
      <c r="C183" s="2"/>
      <c r="D183" s="58"/>
      <c r="E183" s="58"/>
      <c r="F183" s="2"/>
      <c r="G183" s="58"/>
      <c r="H183" s="58"/>
      <c r="I183" s="2"/>
      <c r="J183" s="58"/>
      <c r="K183" s="58"/>
      <c r="L183" s="2"/>
      <c r="M183" s="58"/>
      <c r="N183" s="58"/>
      <c r="O183" s="2"/>
      <c r="P183" s="58"/>
      <c r="Q183" s="58"/>
      <c r="R183" s="2"/>
      <c r="S183" s="58"/>
      <c r="T183" s="2"/>
      <c r="U183" s="2"/>
      <c r="V183" s="2"/>
      <c r="W183" s="2"/>
      <c r="X183" s="2"/>
      <c r="Y183" s="2"/>
      <c r="Z183" s="2"/>
      <c r="AA183" s="2"/>
      <c r="AB183" s="2"/>
      <c r="AC183" s="2"/>
      <c r="AD183" s="2"/>
      <c r="AE183" s="2"/>
    </row>
    <row r="184" spans="1:31" ht="15.75" customHeight="1">
      <c r="A184" s="2"/>
      <c r="B184" s="2"/>
      <c r="C184" s="2"/>
      <c r="D184" s="58"/>
      <c r="E184" s="58"/>
      <c r="F184" s="2"/>
      <c r="G184" s="58"/>
      <c r="H184" s="58"/>
      <c r="I184" s="2"/>
      <c r="J184" s="58"/>
      <c r="K184" s="58"/>
      <c r="L184" s="2"/>
      <c r="M184" s="58"/>
      <c r="N184" s="58"/>
      <c r="O184" s="2"/>
      <c r="P184" s="58"/>
      <c r="Q184" s="58"/>
      <c r="R184" s="2"/>
      <c r="S184" s="58"/>
      <c r="T184" s="2"/>
      <c r="U184" s="2"/>
      <c r="V184" s="2"/>
      <c r="W184" s="2"/>
      <c r="X184" s="2"/>
      <c r="Y184" s="2"/>
      <c r="Z184" s="2"/>
      <c r="AA184" s="2"/>
      <c r="AB184" s="2"/>
      <c r="AC184" s="2"/>
      <c r="AD184" s="2"/>
      <c r="AE184" s="2"/>
    </row>
    <row r="185" spans="1:31" ht="15.75" customHeight="1">
      <c r="A185" s="2"/>
      <c r="B185" s="2"/>
      <c r="C185" s="2"/>
      <c r="D185" s="58"/>
      <c r="E185" s="58"/>
      <c r="F185" s="2"/>
      <c r="G185" s="58"/>
      <c r="H185" s="58"/>
      <c r="I185" s="2"/>
      <c r="J185" s="58"/>
      <c r="K185" s="58"/>
      <c r="L185" s="2"/>
      <c r="M185" s="58"/>
      <c r="N185" s="58"/>
      <c r="O185" s="2"/>
      <c r="P185" s="58"/>
      <c r="Q185" s="58"/>
      <c r="R185" s="2"/>
      <c r="S185" s="58"/>
      <c r="T185" s="2"/>
      <c r="U185" s="2"/>
      <c r="V185" s="2"/>
      <c r="W185" s="2"/>
      <c r="X185" s="2"/>
      <c r="Y185" s="2"/>
      <c r="Z185" s="2"/>
      <c r="AA185" s="2"/>
      <c r="AB185" s="2"/>
      <c r="AC185" s="2"/>
      <c r="AD185" s="2"/>
      <c r="AE185" s="2"/>
    </row>
    <row r="186" spans="1:31" ht="15.75" customHeight="1">
      <c r="A186" s="2"/>
      <c r="B186" s="2"/>
      <c r="C186" s="2"/>
      <c r="D186" s="58"/>
      <c r="E186" s="58"/>
      <c r="F186" s="2"/>
      <c r="G186" s="58"/>
      <c r="H186" s="58"/>
      <c r="I186" s="2"/>
      <c r="J186" s="58"/>
      <c r="K186" s="58"/>
      <c r="L186" s="2"/>
      <c r="M186" s="58"/>
      <c r="N186" s="58"/>
      <c r="O186" s="2"/>
      <c r="P186" s="58"/>
      <c r="Q186" s="58"/>
      <c r="R186" s="2"/>
      <c r="S186" s="58"/>
      <c r="T186" s="2"/>
      <c r="U186" s="2"/>
      <c r="V186" s="2"/>
      <c r="W186" s="2"/>
      <c r="X186" s="2"/>
      <c r="Y186" s="2"/>
      <c r="Z186" s="2"/>
      <c r="AA186" s="2"/>
      <c r="AB186" s="2"/>
      <c r="AC186" s="2"/>
      <c r="AD186" s="2"/>
      <c r="AE186" s="2"/>
    </row>
    <row r="187" spans="1:31" ht="15.75" customHeight="1">
      <c r="A187" s="2"/>
      <c r="B187" s="2"/>
      <c r="C187" s="2"/>
      <c r="D187" s="58"/>
      <c r="E187" s="58"/>
      <c r="F187" s="2"/>
      <c r="G187" s="58"/>
      <c r="H187" s="58"/>
      <c r="I187" s="2"/>
      <c r="J187" s="58"/>
      <c r="K187" s="58"/>
      <c r="L187" s="2"/>
      <c r="M187" s="58"/>
      <c r="N187" s="58"/>
      <c r="O187" s="2"/>
      <c r="P187" s="58"/>
      <c r="Q187" s="58"/>
      <c r="R187" s="2"/>
      <c r="S187" s="58"/>
      <c r="T187" s="2"/>
      <c r="U187" s="2"/>
      <c r="V187" s="2"/>
      <c r="W187" s="2"/>
      <c r="X187" s="2"/>
      <c r="Y187" s="2"/>
      <c r="Z187" s="2"/>
      <c r="AA187" s="2"/>
      <c r="AB187" s="2"/>
      <c r="AC187" s="2"/>
      <c r="AD187" s="2"/>
      <c r="AE187" s="2"/>
    </row>
    <row r="188" spans="1:31" ht="15.75" customHeight="1">
      <c r="A188" s="2"/>
      <c r="B188" s="2"/>
      <c r="C188" s="2"/>
      <c r="D188" s="58"/>
      <c r="E188" s="58"/>
      <c r="F188" s="2"/>
      <c r="G188" s="58"/>
      <c r="H188" s="58"/>
      <c r="I188" s="2"/>
      <c r="J188" s="58"/>
      <c r="K188" s="58"/>
      <c r="L188" s="2"/>
      <c r="M188" s="58"/>
      <c r="N188" s="58"/>
      <c r="O188" s="2"/>
      <c r="P188" s="58"/>
      <c r="Q188" s="58"/>
      <c r="R188" s="2"/>
      <c r="S188" s="58"/>
      <c r="T188" s="2"/>
      <c r="U188" s="2"/>
      <c r="V188" s="2"/>
      <c r="W188" s="2"/>
      <c r="X188" s="2"/>
      <c r="Y188" s="2"/>
      <c r="Z188" s="2"/>
      <c r="AA188" s="2"/>
      <c r="AB188" s="2"/>
      <c r="AC188" s="2"/>
      <c r="AD188" s="2"/>
      <c r="AE188" s="2"/>
    </row>
    <row r="189" spans="1:31" ht="15.75" customHeight="1">
      <c r="A189" s="2"/>
      <c r="B189" s="2"/>
      <c r="C189" s="2"/>
      <c r="D189" s="58"/>
      <c r="E189" s="58"/>
      <c r="F189" s="2"/>
      <c r="G189" s="58"/>
      <c r="H189" s="58"/>
      <c r="I189" s="2"/>
      <c r="J189" s="58"/>
      <c r="K189" s="58"/>
      <c r="L189" s="2"/>
      <c r="M189" s="58"/>
      <c r="N189" s="58"/>
      <c r="O189" s="2"/>
      <c r="P189" s="58"/>
      <c r="Q189" s="58"/>
      <c r="R189" s="2"/>
      <c r="S189" s="58"/>
      <c r="T189" s="2"/>
      <c r="U189" s="2"/>
      <c r="V189" s="2"/>
      <c r="W189" s="2"/>
      <c r="X189" s="2"/>
      <c r="Y189" s="2"/>
      <c r="Z189" s="2"/>
      <c r="AA189" s="2"/>
      <c r="AB189" s="2"/>
      <c r="AC189" s="2"/>
      <c r="AD189" s="2"/>
      <c r="AE189" s="2"/>
    </row>
    <row r="190" spans="1:31" ht="15.75" customHeight="1">
      <c r="A190" s="2"/>
      <c r="B190" s="2"/>
      <c r="C190" s="2"/>
      <c r="D190" s="58"/>
      <c r="E190" s="58"/>
      <c r="F190" s="2"/>
      <c r="G190" s="58"/>
      <c r="H190" s="58"/>
      <c r="I190" s="2"/>
      <c r="J190" s="58"/>
      <c r="K190" s="58"/>
      <c r="L190" s="2"/>
      <c r="M190" s="58"/>
      <c r="N190" s="58"/>
      <c r="O190" s="2"/>
      <c r="P190" s="58"/>
      <c r="Q190" s="58"/>
      <c r="R190" s="2"/>
      <c r="S190" s="58"/>
      <c r="T190" s="2"/>
      <c r="U190" s="2"/>
      <c r="V190" s="2"/>
      <c r="W190" s="2"/>
      <c r="X190" s="2"/>
      <c r="Y190" s="2"/>
      <c r="Z190" s="2"/>
      <c r="AA190" s="2"/>
      <c r="AB190" s="2"/>
      <c r="AC190" s="2"/>
      <c r="AD190" s="2"/>
      <c r="AE190" s="2"/>
    </row>
    <row r="191" spans="1:31" ht="15.75" customHeight="1">
      <c r="A191" s="2"/>
      <c r="B191" s="2"/>
      <c r="C191" s="2"/>
      <c r="D191" s="58"/>
      <c r="E191" s="58"/>
      <c r="F191" s="2"/>
      <c r="G191" s="58"/>
      <c r="H191" s="58"/>
      <c r="I191" s="2"/>
      <c r="J191" s="58"/>
      <c r="K191" s="58"/>
      <c r="L191" s="2"/>
      <c r="M191" s="58"/>
      <c r="N191" s="58"/>
      <c r="O191" s="2"/>
      <c r="P191" s="58"/>
      <c r="Q191" s="58"/>
      <c r="R191" s="2"/>
      <c r="S191" s="58"/>
      <c r="T191" s="2"/>
      <c r="U191" s="2"/>
      <c r="V191" s="2"/>
      <c r="W191" s="2"/>
      <c r="X191" s="2"/>
      <c r="Y191" s="2"/>
      <c r="Z191" s="2"/>
      <c r="AA191" s="2"/>
      <c r="AB191" s="2"/>
      <c r="AC191" s="2"/>
      <c r="AD191" s="2"/>
      <c r="AE191" s="2"/>
    </row>
    <row r="192" spans="1:31" ht="15.75" customHeight="1">
      <c r="A192" s="2"/>
      <c r="B192" s="2"/>
      <c r="C192" s="2"/>
      <c r="D192" s="58"/>
      <c r="E192" s="58"/>
      <c r="F192" s="2"/>
      <c r="G192" s="58"/>
      <c r="H192" s="58"/>
      <c r="I192" s="2"/>
      <c r="J192" s="58"/>
      <c r="K192" s="58"/>
      <c r="L192" s="2"/>
      <c r="M192" s="58"/>
      <c r="N192" s="58"/>
      <c r="O192" s="2"/>
      <c r="P192" s="58"/>
      <c r="Q192" s="58"/>
      <c r="R192" s="2"/>
      <c r="S192" s="58"/>
      <c r="T192" s="2"/>
      <c r="U192" s="2"/>
      <c r="V192" s="2"/>
      <c r="W192" s="2"/>
      <c r="X192" s="2"/>
      <c r="Y192" s="2"/>
      <c r="Z192" s="2"/>
      <c r="AA192" s="2"/>
      <c r="AB192" s="2"/>
      <c r="AC192" s="2"/>
      <c r="AD192" s="2"/>
      <c r="AE192" s="2"/>
    </row>
    <row r="193" spans="1:31" ht="15.75" customHeight="1">
      <c r="A193" s="2"/>
      <c r="B193" s="2"/>
      <c r="C193" s="2"/>
      <c r="D193" s="58"/>
      <c r="E193" s="58"/>
      <c r="F193" s="2"/>
      <c r="G193" s="58"/>
      <c r="H193" s="58"/>
      <c r="I193" s="2"/>
      <c r="J193" s="58"/>
      <c r="K193" s="58"/>
      <c r="L193" s="2"/>
      <c r="M193" s="58"/>
      <c r="N193" s="58"/>
      <c r="O193" s="2"/>
      <c r="P193" s="58"/>
      <c r="Q193" s="58"/>
      <c r="R193" s="2"/>
      <c r="S193" s="58"/>
      <c r="T193" s="2"/>
      <c r="U193" s="2"/>
      <c r="V193" s="2"/>
      <c r="W193" s="2"/>
      <c r="X193" s="2"/>
      <c r="Y193" s="2"/>
      <c r="Z193" s="2"/>
      <c r="AA193" s="2"/>
      <c r="AB193" s="2"/>
      <c r="AC193" s="2"/>
      <c r="AD193" s="2"/>
      <c r="AE193" s="2"/>
    </row>
    <row r="194" spans="1:31" ht="15.75" customHeight="1">
      <c r="A194" s="2"/>
      <c r="B194" s="2"/>
      <c r="C194" s="2"/>
      <c r="D194" s="58"/>
      <c r="E194" s="58"/>
      <c r="F194" s="2"/>
      <c r="G194" s="58"/>
      <c r="H194" s="58"/>
      <c r="I194" s="2"/>
      <c r="J194" s="58"/>
      <c r="K194" s="58"/>
      <c r="L194" s="2"/>
      <c r="M194" s="58"/>
      <c r="N194" s="58"/>
      <c r="O194" s="2"/>
      <c r="P194" s="58"/>
      <c r="Q194" s="58"/>
      <c r="R194" s="2"/>
      <c r="S194" s="58"/>
      <c r="T194" s="2"/>
      <c r="U194" s="2"/>
      <c r="V194" s="2"/>
      <c r="W194" s="2"/>
      <c r="X194" s="2"/>
      <c r="Y194" s="2"/>
      <c r="Z194" s="2"/>
      <c r="AA194" s="2"/>
      <c r="AB194" s="2"/>
      <c r="AC194" s="2"/>
      <c r="AD194" s="2"/>
      <c r="AE194" s="2"/>
    </row>
    <row r="195" spans="1:31" ht="15.75" customHeight="1">
      <c r="A195" s="2"/>
      <c r="B195" s="2"/>
      <c r="C195" s="2"/>
      <c r="D195" s="58"/>
      <c r="E195" s="58"/>
      <c r="F195" s="2"/>
      <c r="G195" s="58"/>
      <c r="H195" s="58"/>
      <c r="I195" s="2"/>
      <c r="J195" s="58"/>
      <c r="K195" s="58"/>
      <c r="L195" s="2"/>
      <c r="M195" s="58"/>
      <c r="N195" s="58"/>
      <c r="O195" s="2"/>
      <c r="P195" s="58"/>
      <c r="Q195" s="58"/>
      <c r="R195" s="2"/>
      <c r="S195" s="58"/>
      <c r="T195" s="2"/>
      <c r="U195" s="2"/>
      <c r="V195" s="2"/>
      <c r="W195" s="2"/>
      <c r="X195" s="2"/>
      <c r="Y195" s="2"/>
      <c r="Z195" s="2"/>
      <c r="AA195" s="2"/>
      <c r="AB195" s="2"/>
      <c r="AC195" s="2"/>
      <c r="AD195" s="2"/>
      <c r="AE195" s="2"/>
    </row>
    <row r="196" spans="1:31" ht="15.75" customHeight="1">
      <c r="A196" s="2"/>
      <c r="B196" s="2"/>
      <c r="C196" s="2"/>
      <c r="D196" s="58"/>
      <c r="E196" s="58"/>
      <c r="F196" s="2"/>
      <c r="G196" s="58"/>
      <c r="H196" s="58"/>
      <c r="I196" s="2"/>
      <c r="J196" s="58"/>
      <c r="K196" s="58"/>
      <c r="L196" s="2"/>
      <c r="M196" s="58"/>
      <c r="N196" s="58"/>
      <c r="O196" s="2"/>
      <c r="P196" s="58"/>
      <c r="Q196" s="58"/>
      <c r="R196" s="2"/>
      <c r="S196" s="58"/>
      <c r="T196" s="2"/>
      <c r="U196" s="2"/>
      <c r="V196" s="2"/>
      <c r="W196" s="2"/>
      <c r="X196" s="2"/>
      <c r="Y196" s="2"/>
      <c r="Z196" s="2"/>
      <c r="AA196" s="2"/>
      <c r="AB196" s="2"/>
      <c r="AC196" s="2"/>
      <c r="AD196" s="2"/>
      <c r="AE196" s="2"/>
    </row>
    <row r="197" spans="1:31" ht="15.75" customHeight="1">
      <c r="A197" s="2"/>
      <c r="B197" s="2"/>
      <c r="C197" s="2"/>
      <c r="D197" s="58"/>
      <c r="E197" s="58"/>
      <c r="F197" s="2"/>
      <c r="G197" s="58"/>
      <c r="H197" s="58"/>
      <c r="I197" s="2"/>
      <c r="J197" s="58"/>
      <c r="K197" s="58"/>
      <c r="L197" s="2"/>
      <c r="M197" s="58"/>
      <c r="N197" s="58"/>
      <c r="O197" s="2"/>
      <c r="P197" s="58"/>
      <c r="Q197" s="58"/>
      <c r="R197" s="2"/>
      <c r="S197" s="58"/>
      <c r="T197" s="2"/>
      <c r="U197" s="2"/>
      <c r="V197" s="2"/>
      <c r="W197" s="2"/>
      <c r="X197" s="2"/>
      <c r="Y197" s="2"/>
      <c r="Z197" s="2"/>
      <c r="AA197" s="2"/>
      <c r="AB197" s="2"/>
      <c r="AC197" s="2"/>
      <c r="AD197" s="2"/>
      <c r="AE197" s="2"/>
    </row>
    <row r="198" spans="1:31" ht="15.75" customHeight="1">
      <c r="A198" s="2"/>
      <c r="B198" s="2"/>
      <c r="C198" s="2"/>
      <c r="D198" s="58"/>
      <c r="E198" s="58"/>
      <c r="F198" s="2"/>
      <c r="G198" s="58"/>
      <c r="H198" s="58"/>
      <c r="I198" s="2"/>
      <c r="J198" s="58"/>
      <c r="K198" s="58"/>
      <c r="L198" s="2"/>
      <c r="M198" s="58"/>
      <c r="N198" s="58"/>
      <c r="O198" s="2"/>
      <c r="P198" s="58"/>
      <c r="Q198" s="58"/>
      <c r="R198" s="2"/>
      <c r="S198" s="58"/>
      <c r="T198" s="2"/>
      <c r="U198" s="2"/>
      <c r="V198" s="2"/>
      <c r="W198" s="2"/>
      <c r="X198" s="2"/>
      <c r="Y198" s="2"/>
      <c r="Z198" s="2"/>
      <c r="AA198" s="2"/>
      <c r="AB198" s="2"/>
      <c r="AC198" s="2"/>
      <c r="AD198" s="2"/>
      <c r="AE198" s="2"/>
    </row>
    <row r="199" spans="1:31" ht="15.75" customHeight="1">
      <c r="A199" s="2"/>
      <c r="B199" s="2"/>
      <c r="C199" s="2"/>
      <c r="D199" s="58"/>
      <c r="E199" s="58"/>
      <c r="F199" s="2"/>
      <c r="G199" s="58"/>
      <c r="H199" s="58"/>
      <c r="I199" s="2"/>
      <c r="J199" s="58"/>
      <c r="K199" s="58"/>
      <c r="L199" s="2"/>
      <c r="M199" s="58"/>
      <c r="N199" s="58"/>
      <c r="O199" s="2"/>
      <c r="P199" s="58"/>
      <c r="Q199" s="58"/>
      <c r="R199" s="2"/>
      <c r="S199" s="58"/>
      <c r="T199" s="2"/>
      <c r="U199" s="2"/>
      <c r="V199" s="2"/>
      <c r="W199" s="2"/>
      <c r="X199" s="2"/>
      <c r="Y199" s="2"/>
      <c r="Z199" s="2"/>
      <c r="AA199" s="2"/>
      <c r="AB199" s="2"/>
      <c r="AC199" s="2"/>
      <c r="AD199" s="2"/>
      <c r="AE199" s="2"/>
    </row>
    <row r="200" spans="1:31" ht="15.75" customHeight="1">
      <c r="A200" s="2"/>
      <c r="B200" s="2"/>
      <c r="C200" s="2"/>
      <c r="D200" s="58"/>
      <c r="E200" s="58"/>
      <c r="F200" s="2"/>
      <c r="G200" s="58"/>
      <c r="H200" s="58"/>
      <c r="I200" s="2"/>
      <c r="J200" s="58"/>
      <c r="K200" s="58"/>
      <c r="L200" s="2"/>
      <c r="M200" s="58"/>
      <c r="N200" s="58"/>
      <c r="O200" s="2"/>
      <c r="P200" s="58"/>
      <c r="Q200" s="58"/>
      <c r="R200" s="2"/>
      <c r="S200" s="58"/>
      <c r="T200" s="2"/>
      <c r="U200" s="2"/>
      <c r="V200" s="2"/>
      <c r="W200" s="2"/>
      <c r="X200" s="2"/>
      <c r="Y200" s="2"/>
      <c r="Z200" s="2"/>
      <c r="AA200" s="2"/>
      <c r="AB200" s="2"/>
      <c r="AC200" s="2"/>
      <c r="AD200" s="2"/>
      <c r="AE200" s="2"/>
    </row>
    <row r="201" spans="1:31" ht="15.75" customHeight="1">
      <c r="A201" s="2"/>
      <c r="B201" s="2"/>
      <c r="C201" s="2"/>
      <c r="D201" s="58"/>
      <c r="E201" s="58"/>
      <c r="F201" s="2"/>
      <c r="G201" s="58"/>
      <c r="H201" s="58"/>
      <c r="I201" s="2"/>
      <c r="J201" s="58"/>
      <c r="K201" s="58"/>
      <c r="L201" s="2"/>
      <c r="M201" s="58"/>
      <c r="N201" s="58"/>
      <c r="O201" s="2"/>
      <c r="P201" s="58"/>
      <c r="Q201" s="58"/>
      <c r="R201" s="2"/>
      <c r="S201" s="58"/>
      <c r="T201" s="2"/>
      <c r="U201" s="2"/>
      <c r="V201" s="2"/>
      <c r="W201" s="2"/>
      <c r="X201" s="2"/>
      <c r="Y201" s="2"/>
      <c r="Z201" s="2"/>
      <c r="AA201" s="2"/>
      <c r="AB201" s="2"/>
      <c r="AC201" s="2"/>
      <c r="AD201" s="2"/>
      <c r="AE201" s="2"/>
    </row>
    <row r="202" spans="1:31" ht="15.75" customHeight="1">
      <c r="A202" s="2"/>
      <c r="B202" s="2"/>
      <c r="C202" s="2"/>
      <c r="D202" s="58"/>
      <c r="E202" s="58"/>
      <c r="F202" s="2"/>
      <c r="G202" s="58"/>
      <c r="H202" s="58"/>
      <c r="I202" s="2"/>
      <c r="J202" s="58"/>
      <c r="K202" s="58"/>
      <c r="L202" s="2"/>
      <c r="M202" s="58"/>
      <c r="N202" s="58"/>
      <c r="O202" s="2"/>
      <c r="P202" s="58"/>
      <c r="Q202" s="58"/>
      <c r="R202" s="2"/>
      <c r="S202" s="58"/>
      <c r="T202" s="2"/>
      <c r="U202" s="2"/>
      <c r="V202" s="2"/>
      <c r="W202" s="2"/>
      <c r="X202" s="2"/>
      <c r="Y202" s="2"/>
      <c r="Z202" s="2"/>
      <c r="AA202" s="2"/>
      <c r="AB202" s="2"/>
      <c r="AC202" s="2"/>
      <c r="AD202" s="2"/>
      <c r="AE202" s="2"/>
    </row>
    <row r="203" spans="1:31" ht="15.75" customHeight="1">
      <c r="A203" s="2"/>
      <c r="B203" s="2"/>
      <c r="C203" s="2"/>
      <c r="D203" s="58"/>
      <c r="E203" s="58"/>
      <c r="F203" s="2"/>
      <c r="G203" s="58"/>
      <c r="H203" s="58"/>
      <c r="I203" s="2"/>
      <c r="J203" s="58"/>
      <c r="K203" s="58"/>
      <c r="L203" s="2"/>
      <c r="M203" s="58"/>
      <c r="N203" s="58"/>
      <c r="O203" s="2"/>
      <c r="P203" s="58"/>
      <c r="Q203" s="58"/>
      <c r="R203" s="2"/>
      <c r="S203" s="58"/>
      <c r="T203" s="2"/>
      <c r="U203" s="2"/>
      <c r="V203" s="2"/>
      <c r="W203" s="2"/>
      <c r="X203" s="2"/>
      <c r="Y203" s="2"/>
      <c r="Z203" s="2"/>
      <c r="AA203" s="2"/>
      <c r="AB203" s="2"/>
      <c r="AC203" s="2"/>
      <c r="AD203" s="2"/>
      <c r="AE203" s="2"/>
    </row>
    <row r="204" spans="1:31" ht="15.75" customHeight="1">
      <c r="A204" s="2"/>
      <c r="B204" s="2"/>
      <c r="C204" s="2"/>
      <c r="D204" s="58"/>
      <c r="E204" s="58"/>
      <c r="F204" s="2"/>
      <c r="G204" s="58"/>
      <c r="H204" s="58"/>
      <c r="I204" s="2"/>
      <c r="J204" s="58"/>
      <c r="K204" s="58"/>
      <c r="L204" s="2"/>
      <c r="M204" s="58"/>
      <c r="N204" s="58"/>
      <c r="O204" s="2"/>
      <c r="P204" s="58"/>
      <c r="Q204" s="58"/>
      <c r="R204" s="2"/>
      <c r="S204" s="58"/>
      <c r="T204" s="2"/>
      <c r="U204" s="2"/>
      <c r="V204" s="2"/>
      <c r="W204" s="2"/>
      <c r="X204" s="2"/>
      <c r="Y204" s="2"/>
      <c r="Z204" s="2"/>
      <c r="AA204" s="2"/>
      <c r="AB204" s="2"/>
      <c r="AC204" s="2"/>
      <c r="AD204" s="2"/>
      <c r="AE204" s="2"/>
    </row>
    <row r="205" spans="1:31" ht="15.75" customHeight="1">
      <c r="A205" s="2"/>
      <c r="B205" s="2"/>
      <c r="C205" s="2"/>
      <c r="D205" s="58"/>
      <c r="E205" s="58"/>
      <c r="F205" s="2"/>
      <c r="G205" s="58"/>
      <c r="H205" s="58"/>
      <c r="I205" s="2"/>
      <c r="J205" s="58"/>
      <c r="K205" s="58"/>
      <c r="L205" s="2"/>
      <c r="M205" s="58"/>
      <c r="N205" s="58"/>
      <c r="O205" s="2"/>
      <c r="P205" s="58"/>
      <c r="Q205" s="58"/>
      <c r="R205" s="2"/>
      <c r="S205" s="58"/>
      <c r="T205" s="2"/>
      <c r="U205" s="2"/>
      <c r="V205" s="2"/>
      <c r="W205" s="2"/>
      <c r="X205" s="2"/>
      <c r="Y205" s="2"/>
      <c r="Z205" s="2"/>
      <c r="AA205" s="2"/>
      <c r="AB205" s="2"/>
      <c r="AC205" s="2"/>
      <c r="AD205" s="2"/>
      <c r="AE205" s="2"/>
    </row>
    <row r="206" spans="1:31" ht="15.75" customHeight="1">
      <c r="A206" s="2"/>
      <c r="B206" s="2"/>
      <c r="C206" s="2"/>
      <c r="D206" s="58"/>
      <c r="E206" s="58"/>
      <c r="F206" s="2"/>
      <c r="G206" s="58"/>
      <c r="H206" s="58"/>
      <c r="I206" s="2"/>
      <c r="J206" s="58"/>
      <c r="K206" s="58"/>
      <c r="L206" s="2"/>
      <c r="M206" s="58"/>
      <c r="N206" s="58"/>
      <c r="O206" s="2"/>
      <c r="P206" s="58"/>
      <c r="Q206" s="58"/>
      <c r="R206" s="2"/>
      <c r="S206" s="58"/>
      <c r="T206" s="2"/>
      <c r="U206" s="2"/>
      <c r="V206" s="2"/>
      <c r="W206" s="2"/>
      <c r="X206" s="2"/>
      <c r="Y206" s="2"/>
      <c r="Z206" s="2"/>
      <c r="AA206" s="2"/>
      <c r="AB206" s="2"/>
      <c r="AC206" s="2"/>
      <c r="AD206" s="2"/>
      <c r="AE206" s="2"/>
    </row>
    <row r="207" spans="1:31" ht="15.75" customHeight="1">
      <c r="A207" s="2"/>
      <c r="B207" s="2"/>
      <c r="C207" s="2"/>
      <c r="D207" s="58"/>
      <c r="E207" s="58"/>
      <c r="F207" s="2"/>
      <c r="G207" s="58"/>
      <c r="H207" s="58"/>
      <c r="I207" s="2"/>
      <c r="J207" s="58"/>
      <c r="K207" s="58"/>
      <c r="L207" s="2"/>
      <c r="M207" s="58"/>
      <c r="N207" s="58"/>
      <c r="O207" s="2"/>
      <c r="P207" s="58"/>
      <c r="Q207" s="58"/>
      <c r="R207" s="2"/>
      <c r="S207" s="58"/>
      <c r="T207" s="2"/>
      <c r="U207" s="2"/>
      <c r="V207" s="2"/>
      <c r="W207" s="2"/>
      <c r="X207" s="2"/>
      <c r="Y207" s="2"/>
      <c r="Z207" s="2"/>
      <c r="AA207" s="2"/>
      <c r="AB207" s="2"/>
      <c r="AC207" s="2"/>
      <c r="AD207" s="2"/>
      <c r="AE207" s="2"/>
    </row>
    <row r="208" spans="1:31" ht="15.75" customHeight="1">
      <c r="A208" s="2"/>
      <c r="B208" s="2"/>
      <c r="C208" s="2"/>
      <c r="D208" s="58"/>
      <c r="E208" s="58"/>
      <c r="F208" s="2"/>
      <c r="G208" s="58"/>
      <c r="H208" s="58"/>
      <c r="I208" s="2"/>
      <c r="J208" s="58"/>
      <c r="K208" s="58"/>
      <c r="L208" s="2"/>
      <c r="M208" s="58"/>
      <c r="N208" s="58"/>
      <c r="O208" s="2"/>
      <c r="P208" s="58"/>
      <c r="Q208" s="58"/>
      <c r="R208" s="2"/>
      <c r="S208" s="58"/>
      <c r="T208" s="2"/>
      <c r="U208" s="2"/>
      <c r="V208" s="2"/>
      <c r="W208" s="2"/>
      <c r="X208" s="2"/>
      <c r="Y208" s="2"/>
      <c r="Z208" s="2"/>
      <c r="AA208" s="2"/>
      <c r="AB208" s="2"/>
      <c r="AC208" s="2"/>
      <c r="AD208" s="2"/>
      <c r="AE208" s="2"/>
    </row>
    <row r="209" spans="1:31" ht="15.75" customHeight="1">
      <c r="A209" s="2"/>
      <c r="B209" s="2"/>
      <c r="C209" s="2"/>
      <c r="D209" s="58"/>
      <c r="E209" s="58"/>
      <c r="F209" s="2"/>
      <c r="G209" s="58"/>
      <c r="H209" s="58"/>
      <c r="I209" s="2"/>
      <c r="J209" s="58"/>
      <c r="K209" s="58"/>
      <c r="L209" s="2"/>
      <c r="M209" s="58"/>
      <c r="N209" s="58"/>
      <c r="O209" s="2"/>
      <c r="P209" s="58"/>
      <c r="Q209" s="58"/>
      <c r="R209" s="2"/>
      <c r="S209" s="58"/>
      <c r="T209" s="2"/>
      <c r="U209" s="2"/>
      <c r="V209" s="2"/>
      <c r="W209" s="2"/>
      <c r="X209" s="2"/>
      <c r="Y209" s="2"/>
      <c r="Z209" s="2"/>
      <c r="AA209" s="2"/>
      <c r="AB209" s="2"/>
      <c r="AC209" s="2"/>
      <c r="AD209" s="2"/>
      <c r="AE209" s="2"/>
    </row>
    <row r="210" spans="1:31" ht="15.75" customHeight="1">
      <c r="A210" s="2"/>
      <c r="B210" s="2"/>
      <c r="C210" s="2"/>
      <c r="D210" s="58"/>
      <c r="E210" s="58"/>
      <c r="F210" s="2"/>
      <c r="G210" s="58"/>
      <c r="H210" s="58"/>
      <c r="I210" s="2"/>
      <c r="J210" s="58"/>
      <c r="K210" s="58"/>
      <c r="L210" s="2"/>
      <c r="M210" s="58"/>
      <c r="N210" s="58"/>
      <c r="O210" s="2"/>
      <c r="P210" s="58"/>
      <c r="Q210" s="58"/>
      <c r="R210" s="2"/>
      <c r="S210" s="58"/>
      <c r="T210" s="2"/>
      <c r="U210" s="2"/>
      <c r="V210" s="2"/>
      <c r="W210" s="2"/>
      <c r="X210" s="2"/>
      <c r="Y210" s="2"/>
      <c r="Z210" s="2"/>
      <c r="AA210" s="2"/>
      <c r="AB210" s="2"/>
      <c r="AC210" s="2"/>
      <c r="AD210" s="2"/>
      <c r="AE210" s="2"/>
    </row>
    <row r="211" spans="1:31" ht="15.75" customHeight="1">
      <c r="A211" s="2"/>
      <c r="B211" s="2"/>
      <c r="C211" s="2"/>
      <c r="D211" s="58"/>
      <c r="E211" s="58"/>
      <c r="F211" s="2"/>
      <c r="G211" s="58"/>
      <c r="H211" s="58"/>
      <c r="I211" s="2"/>
      <c r="J211" s="58"/>
      <c r="K211" s="58"/>
      <c r="L211" s="2"/>
      <c r="M211" s="58"/>
      <c r="N211" s="58"/>
      <c r="O211" s="2"/>
      <c r="P211" s="58"/>
      <c r="Q211" s="58"/>
      <c r="R211" s="2"/>
      <c r="S211" s="58"/>
      <c r="T211" s="2"/>
      <c r="U211" s="2"/>
      <c r="V211" s="2"/>
      <c r="W211" s="2"/>
      <c r="X211" s="2"/>
      <c r="Y211" s="2"/>
      <c r="Z211" s="2"/>
      <c r="AA211" s="2"/>
      <c r="AB211" s="2"/>
      <c r="AC211" s="2"/>
      <c r="AD211" s="2"/>
      <c r="AE211" s="2"/>
    </row>
    <row r="212" spans="1:31" ht="15.75" customHeight="1">
      <c r="A212" s="2"/>
      <c r="B212" s="2"/>
      <c r="C212" s="2"/>
      <c r="D212" s="58"/>
      <c r="E212" s="58"/>
      <c r="F212" s="2"/>
      <c r="G212" s="58"/>
      <c r="H212" s="58"/>
      <c r="I212" s="2"/>
      <c r="J212" s="58"/>
      <c r="K212" s="58"/>
      <c r="L212" s="2"/>
      <c r="M212" s="58"/>
      <c r="N212" s="58"/>
      <c r="O212" s="2"/>
      <c r="P212" s="58"/>
      <c r="Q212" s="58"/>
      <c r="R212" s="2"/>
      <c r="S212" s="58"/>
      <c r="T212" s="2"/>
      <c r="U212" s="2"/>
      <c r="V212" s="2"/>
      <c r="W212" s="2"/>
      <c r="X212" s="2"/>
      <c r="Y212" s="2"/>
      <c r="Z212" s="2"/>
      <c r="AA212" s="2"/>
      <c r="AB212" s="2"/>
      <c r="AC212" s="2"/>
      <c r="AD212" s="2"/>
      <c r="AE212" s="2"/>
    </row>
    <row r="213" spans="1:31" ht="15.75" customHeight="1">
      <c r="A213" s="2"/>
      <c r="B213" s="2"/>
      <c r="C213" s="2"/>
      <c r="D213" s="58"/>
      <c r="E213" s="58"/>
      <c r="F213" s="2"/>
      <c r="G213" s="58"/>
      <c r="H213" s="58"/>
      <c r="I213" s="2"/>
      <c r="J213" s="58"/>
      <c r="K213" s="58"/>
      <c r="L213" s="2"/>
      <c r="M213" s="58"/>
      <c r="N213" s="58"/>
      <c r="O213" s="2"/>
      <c r="P213" s="58"/>
      <c r="Q213" s="58"/>
      <c r="R213" s="2"/>
      <c r="S213" s="58"/>
      <c r="T213" s="2"/>
      <c r="U213" s="2"/>
      <c r="V213" s="2"/>
      <c r="W213" s="2"/>
      <c r="X213" s="2"/>
      <c r="Y213" s="2"/>
      <c r="Z213" s="2"/>
      <c r="AA213" s="2"/>
      <c r="AB213" s="2"/>
      <c r="AC213" s="2"/>
      <c r="AD213" s="2"/>
      <c r="AE213" s="2"/>
    </row>
    <row r="214" spans="1:31" ht="15.75" customHeight="1">
      <c r="A214" s="2"/>
      <c r="B214" s="2"/>
      <c r="C214" s="2"/>
      <c r="D214" s="58"/>
      <c r="E214" s="58"/>
      <c r="F214" s="2"/>
      <c r="G214" s="58"/>
      <c r="H214" s="58"/>
      <c r="I214" s="2"/>
      <c r="J214" s="58"/>
      <c r="K214" s="58"/>
      <c r="L214" s="2"/>
      <c r="M214" s="58"/>
      <c r="N214" s="58"/>
      <c r="O214" s="2"/>
      <c r="P214" s="58"/>
      <c r="Q214" s="58"/>
      <c r="R214" s="2"/>
      <c r="S214" s="58"/>
      <c r="T214" s="2"/>
      <c r="U214" s="2"/>
      <c r="V214" s="2"/>
      <c r="W214" s="2"/>
      <c r="X214" s="2"/>
      <c r="Y214" s="2"/>
      <c r="Z214" s="2"/>
      <c r="AA214" s="2"/>
      <c r="AB214" s="2"/>
      <c r="AC214" s="2"/>
      <c r="AD214" s="2"/>
      <c r="AE214" s="2"/>
    </row>
    <row r="215" spans="1:31" ht="15.75" customHeight="1">
      <c r="A215" s="2"/>
      <c r="B215" s="2"/>
      <c r="C215" s="2"/>
      <c r="D215" s="58"/>
      <c r="E215" s="58"/>
      <c r="F215" s="2"/>
      <c r="G215" s="58"/>
      <c r="H215" s="58"/>
      <c r="I215" s="2"/>
      <c r="J215" s="58"/>
      <c r="K215" s="58"/>
      <c r="L215" s="2"/>
      <c r="M215" s="58"/>
      <c r="N215" s="58"/>
      <c r="O215" s="2"/>
      <c r="P215" s="58"/>
      <c r="Q215" s="58"/>
      <c r="R215" s="2"/>
      <c r="S215" s="58"/>
      <c r="T215" s="2"/>
      <c r="U215" s="2"/>
      <c r="V215" s="2"/>
      <c r="W215" s="2"/>
      <c r="X215" s="2"/>
      <c r="Y215" s="2"/>
      <c r="Z215" s="2"/>
      <c r="AA215" s="2"/>
      <c r="AB215" s="2"/>
      <c r="AC215" s="2"/>
      <c r="AD215" s="2"/>
      <c r="AE215" s="2"/>
    </row>
    <row r="216" spans="1:31" ht="15.75" customHeight="1">
      <c r="A216" s="2"/>
      <c r="B216" s="2"/>
      <c r="C216" s="2"/>
      <c r="D216" s="58"/>
      <c r="E216" s="58"/>
      <c r="F216" s="2"/>
      <c r="G216" s="58"/>
      <c r="H216" s="58"/>
      <c r="I216" s="2"/>
      <c r="J216" s="58"/>
      <c r="K216" s="58"/>
      <c r="L216" s="2"/>
      <c r="M216" s="58"/>
      <c r="N216" s="58"/>
      <c r="O216" s="2"/>
      <c r="P216" s="58"/>
      <c r="Q216" s="58"/>
      <c r="R216" s="2"/>
      <c r="S216" s="58"/>
      <c r="T216" s="2"/>
      <c r="U216" s="2"/>
      <c r="V216" s="2"/>
      <c r="W216" s="2"/>
      <c r="X216" s="2"/>
      <c r="Y216" s="2"/>
      <c r="Z216" s="2"/>
      <c r="AA216" s="2"/>
      <c r="AB216" s="2"/>
      <c r="AC216" s="2"/>
      <c r="AD216" s="2"/>
      <c r="AE216" s="2"/>
    </row>
    <row r="217" spans="1:31" ht="15.75" customHeight="1">
      <c r="A217" s="2"/>
      <c r="B217" s="2"/>
      <c r="C217" s="2"/>
      <c r="D217" s="58"/>
      <c r="E217" s="58"/>
      <c r="F217" s="2"/>
      <c r="G217" s="58"/>
      <c r="H217" s="58"/>
      <c r="I217" s="2"/>
      <c r="J217" s="58"/>
      <c r="K217" s="58"/>
      <c r="L217" s="2"/>
      <c r="M217" s="58"/>
      <c r="N217" s="58"/>
      <c r="O217" s="2"/>
      <c r="P217" s="58"/>
      <c r="Q217" s="58"/>
      <c r="R217" s="2"/>
      <c r="S217" s="58"/>
      <c r="T217" s="2"/>
      <c r="U217" s="2"/>
      <c r="V217" s="2"/>
      <c r="W217" s="2"/>
      <c r="X217" s="2"/>
      <c r="Y217" s="2"/>
      <c r="Z217" s="2"/>
      <c r="AA217" s="2"/>
      <c r="AB217" s="2"/>
      <c r="AC217" s="2"/>
      <c r="AD217" s="2"/>
      <c r="AE217" s="2"/>
    </row>
    <row r="218" spans="1:31" ht="15.75" customHeight="1">
      <c r="A218" s="2"/>
      <c r="B218" s="2"/>
      <c r="C218" s="2"/>
      <c r="D218" s="58"/>
      <c r="E218" s="58"/>
      <c r="F218" s="2"/>
      <c r="G218" s="58"/>
      <c r="H218" s="58"/>
      <c r="I218" s="2"/>
      <c r="J218" s="58"/>
      <c r="K218" s="58"/>
      <c r="L218" s="2"/>
      <c r="M218" s="58"/>
      <c r="N218" s="58"/>
      <c r="O218" s="2"/>
      <c r="P218" s="58"/>
      <c r="Q218" s="58"/>
      <c r="R218" s="2"/>
      <c r="S218" s="58"/>
      <c r="T218" s="2"/>
      <c r="U218" s="2"/>
      <c r="V218" s="2"/>
      <c r="W218" s="2"/>
      <c r="X218" s="2"/>
      <c r="Y218" s="2"/>
      <c r="Z218" s="2"/>
      <c r="AA218" s="2"/>
      <c r="AB218" s="2"/>
      <c r="AC218" s="2"/>
      <c r="AD218" s="2"/>
      <c r="AE218" s="2"/>
    </row>
    <row r="219" spans="1:31" ht="15.75" customHeight="1">
      <c r="A219" s="2"/>
      <c r="B219" s="2"/>
      <c r="C219" s="2"/>
      <c r="D219" s="58"/>
      <c r="E219" s="58"/>
      <c r="F219" s="2"/>
      <c r="G219" s="58"/>
      <c r="H219" s="58"/>
      <c r="I219" s="2"/>
      <c r="J219" s="58"/>
      <c r="K219" s="58"/>
      <c r="L219" s="2"/>
      <c r="M219" s="58"/>
      <c r="N219" s="58"/>
      <c r="O219" s="2"/>
      <c r="P219" s="58"/>
      <c r="Q219" s="58"/>
      <c r="R219" s="2"/>
      <c r="S219" s="58"/>
      <c r="T219" s="2"/>
      <c r="U219" s="2"/>
      <c r="V219" s="2"/>
      <c r="W219" s="2"/>
      <c r="X219" s="2"/>
      <c r="Y219" s="2"/>
      <c r="Z219" s="2"/>
      <c r="AA219" s="2"/>
      <c r="AB219" s="2"/>
      <c r="AC219" s="2"/>
      <c r="AD219" s="2"/>
      <c r="AE219" s="2"/>
    </row>
    <row r="220" spans="1:31" ht="15.75" customHeight="1">
      <c r="A220" s="2"/>
      <c r="B220" s="2"/>
      <c r="C220" s="2"/>
      <c r="D220" s="58"/>
      <c r="E220" s="58"/>
      <c r="F220" s="2"/>
      <c r="G220" s="58"/>
      <c r="H220" s="58"/>
      <c r="I220" s="2"/>
      <c r="J220" s="58"/>
      <c r="K220" s="58"/>
      <c r="L220" s="2"/>
      <c r="M220" s="58"/>
      <c r="N220" s="58"/>
      <c r="O220" s="2"/>
      <c r="P220" s="58"/>
      <c r="Q220" s="58"/>
      <c r="R220" s="2"/>
      <c r="S220" s="58"/>
      <c r="T220" s="2"/>
      <c r="U220" s="2"/>
      <c r="V220" s="2"/>
      <c r="W220" s="2"/>
      <c r="X220" s="2"/>
      <c r="Y220" s="2"/>
      <c r="Z220" s="2"/>
      <c r="AA220" s="2"/>
      <c r="AB220" s="2"/>
      <c r="AC220" s="2"/>
      <c r="AD220" s="2"/>
      <c r="AE220" s="2"/>
    </row>
    <row r="221" spans="1:31" ht="15.75" customHeight="1"/>
    <row r="222" spans="1:31" ht="15.75" customHeight="1"/>
    <row r="223" spans="1:31" ht="15.75" customHeight="1"/>
    <row r="224" spans="1:3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L4:M4"/>
    <mergeCell ref="O4:P4"/>
    <mergeCell ref="R4:S4"/>
    <mergeCell ref="A16:S16"/>
    <mergeCell ref="A17:S17"/>
    <mergeCell ref="A1:S1"/>
    <mergeCell ref="A2:A4"/>
    <mergeCell ref="B2:G2"/>
    <mergeCell ref="H2:P2"/>
    <mergeCell ref="Q2:S3"/>
    <mergeCell ref="E3:G3"/>
    <mergeCell ref="N3:P3"/>
    <mergeCell ref="H3:J3"/>
    <mergeCell ref="K3:M3"/>
    <mergeCell ref="B3:D3"/>
    <mergeCell ref="C4:D4"/>
    <mergeCell ref="F4:G4"/>
    <mergeCell ref="I4:J4"/>
  </mergeCells>
  <phoneticPr fontId="37" type="noConversion"/>
  <hyperlinks>
    <hyperlink ref="T1" location="'本篇表次'!A1" display="回本篇表次"/>
  </hyperlinks>
  <printOptions horizontalCentered="1"/>
  <pageMargins left="0.39370078740157483" right="0.39370078740157483" top="0.74803149606299213" bottom="0.74803149606299213" header="0" footer="0"/>
  <pageSetup paperSize="1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A990"/>
  <sheetViews>
    <sheetView showGridLines="0" workbookViewId="0">
      <selection sqref="A1:L1"/>
    </sheetView>
  </sheetViews>
  <sheetFormatPr defaultColWidth="11.25" defaultRowHeight="15" customHeight="1"/>
  <cols>
    <col min="1" max="1" width="6.625" customWidth="1"/>
    <col min="2" max="2" width="9.75" customWidth="1"/>
    <col min="3" max="5" width="8.875" customWidth="1"/>
    <col min="6" max="6" width="12.5" bestFit="1" customWidth="1"/>
    <col min="7" max="12" width="8.875" customWidth="1"/>
    <col min="13" max="13" width="11.125" customWidth="1"/>
    <col min="14" max="14" width="8.125" customWidth="1"/>
    <col min="15" max="15" width="5.625" customWidth="1"/>
    <col min="16" max="27" width="5.375" customWidth="1"/>
  </cols>
  <sheetData>
    <row r="1" spans="1:27" ht="30" customHeight="1">
      <c r="A1" s="216" t="s">
        <v>463</v>
      </c>
      <c r="B1" s="215"/>
      <c r="C1" s="215"/>
      <c r="D1" s="215"/>
      <c r="E1" s="215"/>
      <c r="F1" s="215"/>
      <c r="G1" s="215"/>
      <c r="H1" s="215"/>
      <c r="I1" s="215"/>
      <c r="J1" s="215"/>
      <c r="K1" s="215"/>
      <c r="L1" s="215"/>
      <c r="M1" s="7" t="s">
        <v>0</v>
      </c>
      <c r="N1" s="2"/>
      <c r="O1" s="2"/>
      <c r="P1" s="2"/>
      <c r="Q1" s="2"/>
      <c r="R1" s="2"/>
      <c r="S1" s="2"/>
      <c r="T1" s="2"/>
      <c r="U1" s="2"/>
      <c r="V1" s="2"/>
      <c r="W1" s="2"/>
      <c r="X1" s="2"/>
      <c r="Y1" s="2"/>
      <c r="Z1" s="2"/>
      <c r="AA1" s="2"/>
    </row>
    <row r="2" spans="1:27" ht="21.75" customHeight="1">
      <c r="A2" s="217"/>
      <c r="B2" s="237" t="s">
        <v>157</v>
      </c>
      <c r="C2" s="220" t="s">
        <v>2</v>
      </c>
      <c r="D2" s="221"/>
      <c r="E2" s="221"/>
      <c r="F2" s="221"/>
      <c r="G2" s="222" t="s">
        <v>158</v>
      </c>
      <c r="H2" s="223"/>
      <c r="I2" s="223"/>
      <c r="J2" s="223"/>
      <c r="K2" s="223"/>
      <c r="L2" s="223"/>
      <c r="M2" s="65"/>
      <c r="N2" s="65"/>
      <c r="O2" s="65"/>
      <c r="P2" s="65"/>
      <c r="Q2" s="65"/>
      <c r="R2" s="65"/>
      <c r="S2" s="65"/>
      <c r="T2" s="65"/>
      <c r="U2" s="65"/>
      <c r="V2" s="65"/>
      <c r="W2" s="65"/>
      <c r="X2" s="65"/>
      <c r="Y2" s="65"/>
      <c r="Z2" s="65"/>
      <c r="AA2" s="65"/>
    </row>
    <row r="3" spans="1:27" ht="21.75" customHeight="1">
      <c r="A3" s="215"/>
      <c r="B3" s="215"/>
      <c r="C3" s="219"/>
      <c r="D3" s="219"/>
      <c r="E3" s="219"/>
      <c r="F3" s="219"/>
      <c r="G3" s="222" t="s">
        <v>159</v>
      </c>
      <c r="H3" s="223"/>
      <c r="I3" s="223"/>
      <c r="J3" s="222" t="s">
        <v>160</v>
      </c>
      <c r="K3" s="223"/>
      <c r="L3" s="223"/>
      <c r="M3" s="65"/>
      <c r="N3" s="65"/>
      <c r="O3" s="65"/>
      <c r="P3" s="65"/>
      <c r="Q3" s="65"/>
      <c r="R3" s="65"/>
      <c r="S3" s="65"/>
      <c r="T3" s="65"/>
      <c r="U3" s="65"/>
      <c r="V3" s="65"/>
      <c r="W3" s="65"/>
      <c r="X3" s="65"/>
      <c r="Y3" s="65"/>
      <c r="Z3" s="65"/>
      <c r="AA3" s="65"/>
    </row>
    <row r="4" spans="1:27" ht="21.75" customHeight="1">
      <c r="A4" s="215"/>
      <c r="B4" s="215"/>
      <c r="C4" s="66" t="s">
        <v>4</v>
      </c>
      <c r="D4" s="238" t="s">
        <v>161</v>
      </c>
      <c r="E4" s="219"/>
      <c r="F4" s="219"/>
      <c r="G4" s="35" t="s">
        <v>162</v>
      </c>
      <c r="H4" s="225" t="s">
        <v>161</v>
      </c>
      <c r="I4" s="223"/>
      <c r="J4" s="35" t="s">
        <v>163</v>
      </c>
      <c r="K4" s="225" t="s">
        <v>161</v>
      </c>
      <c r="L4" s="223"/>
      <c r="M4" s="65"/>
      <c r="N4" s="67"/>
      <c r="O4" s="67"/>
      <c r="P4" s="67"/>
      <c r="Q4" s="67"/>
      <c r="R4" s="65"/>
      <c r="S4" s="65"/>
      <c r="T4" s="65"/>
      <c r="U4" s="65"/>
      <c r="V4" s="65"/>
      <c r="W4" s="65"/>
      <c r="X4" s="65"/>
      <c r="Y4" s="65"/>
      <c r="Z4" s="65"/>
      <c r="AA4" s="65"/>
    </row>
    <row r="5" spans="1:27" ht="21.75" customHeight="1">
      <c r="B5" s="219"/>
      <c r="C5" s="68" t="s">
        <v>9</v>
      </c>
      <c r="D5" s="69" t="s">
        <v>9</v>
      </c>
      <c r="E5" s="59" t="s">
        <v>10</v>
      </c>
      <c r="F5" s="59" t="s">
        <v>164</v>
      </c>
      <c r="G5" s="68" t="s">
        <v>9</v>
      </c>
      <c r="H5" s="69" t="s">
        <v>9</v>
      </c>
      <c r="I5" s="59" t="s">
        <v>10</v>
      </c>
      <c r="J5" s="68" t="s">
        <v>9</v>
      </c>
      <c r="K5" s="69" t="s">
        <v>9</v>
      </c>
      <c r="L5" s="59" t="s">
        <v>10</v>
      </c>
      <c r="M5" s="65"/>
      <c r="N5" s="67"/>
      <c r="O5" s="67"/>
      <c r="P5" s="67"/>
      <c r="Q5" s="67"/>
      <c r="R5" s="65"/>
      <c r="S5" s="65"/>
      <c r="T5" s="65"/>
      <c r="U5" s="65"/>
      <c r="V5" s="65"/>
      <c r="W5" s="65"/>
      <c r="X5" s="65"/>
      <c r="Y5" s="65"/>
      <c r="Z5" s="65"/>
      <c r="AA5" s="65"/>
    </row>
    <row r="6" spans="1:27" ht="18.75" customHeight="1">
      <c r="A6" s="22" t="s">
        <v>165</v>
      </c>
      <c r="B6" s="16">
        <v>2873635</v>
      </c>
      <c r="C6" s="16">
        <v>269296</v>
      </c>
      <c r="D6" s="16">
        <v>22256</v>
      </c>
      <c r="E6" s="18">
        <v>8.26</v>
      </c>
      <c r="F6" s="18">
        <v>510.79</v>
      </c>
      <c r="G6" s="16">
        <v>137406</v>
      </c>
      <c r="H6" s="19">
        <v>5609</v>
      </c>
      <c r="I6" s="18">
        <f t="shared" ref="I6:I14" si="0">H6/G6*100</f>
        <v>4.0820633742340222</v>
      </c>
      <c r="J6" s="16">
        <v>47296</v>
      </c>
      <c r="K6" s="19">
        <v>607</v>
      </c>
      <c r="L6" s="18">
        <f t="shared" ref="L6:L14" si="1">K6/J6*100</f>
        <v>1.2834066305818674</v>
      </c>
      <c r="M6" s="58"/>
      <c r="N6" s="20"/>
      <c r="O6" s="58"/>
      <c r="P6" s="70"/>
      <c r="Q6" s="70"/>
      <c r="R6" s="50"/>
      <c r="S6" s="50"/>
      <c r="T6" s="2"/>
      <c r="U6" s="2"/>
      <c r="V6" s="2"/>
      <c r="W6" s="2"/>
      <c r="X6" s="2"/>
      <c r="Y6" s="2"/>
      <c r="Z6" s="2"/>
      <c r="AA6" s="2"/>
    </row>
    <row r="7" spans="1:27" ht="18.75" customHeight="1">
      <c r="A7" s="22" t="s">
        <v>166</v>
      </c>
      <c r="B7" s="16">
        <v>3022342</v>
      </c>
      <c r="C7" s="16">
        <v>272817</v>
      </c>
      <c r="D7" s="16">
        <v>23060</v>
      </c>
      <c r="E7" s="18">
        <v>8.4499999999999993</v>
      </c>
      <c r="F7" s="18">
        <v>505.79</v>
      </c>
      <c r="G7" s="16">
        <v>129687</v>
      </c>
      <c r="H7" s="19">
        <v>5692</v>
      </c>
      <c r="I7" s="18">
        <f t="shared" si="0"/>
        <v>4.3890289697502451</v>
      </c>
      <c r="J7" s="16">
        <v>51042</v>
      </c>
      <c r="K7" s="19">
        <v>589</v>
      </c>
      <c r="L7" s="18">
        <f t="shared" si="1"/>
        <v>1.1539516476627092</v>
      </c>
      <c r="M7" s="58"/>
      <c r="N7" s="20"/>
      <c r="O7" s="58"/>
      <c r="P7" s="70"/>
      <c r="Q7" s="70"/>
      <c r="R7" s="50"/>
      <c r="S7" s="50"/>
      <c r="T7" s="2"/>
      <c r="U7" s="2"/>
      <c r="V7" s="2"/>
      <c r="W7" s="2"/>
      <c r="X7" s="2"/>
      <c r="Y7" s="2"/>
      <c r="Z7" s="2"/>
      <c r="AA7" s="2"/>
    </row>
    <row r="8" spans="1:27" ht="18.75" customHeight="1">
      <c r="A8" s="22" t="s">
        <v>167</v>
      </c>
      <c r="B8" s="16">
        <v>3187059</v>
      </c>
      <c r="C8" s="16">
        <v>287294</v>
      </c>
      <c r="D8" s="16">
        <v>25344</v>
      </c>
      <c r="E8" s="18">
        <v>8.82</v>
      </c>
      <c r="F8" s="18">
        <v>533</v>
      </c>
      <c r="G8" s="16">
        <v>138077</v>
      </c>
      <c r="H8" s="19">
        <v>6072</v>
      </c>
      <c r="I8" s="18">
        <f t="shared" si="0"/>
        <v>4.3975462966315897</v>
      </c>
      <c r="J8" s="16">
        <v>54075</v>
      </c>
      <c r="K8" s="19">
        <v>682</v>
      </c>
      <c r="L8" s="18">
        <f t="shared" si="1"/>
        <v>1.2612112806287563</v>
      </c>
      <c r="M8" s="58"/>
      <c r="N8" s="20"/>
      <c r="O8" s="58"/>
      <c r="P8" s="70"/>
      <c r="Q8" s="70"/>
      <c r="R8" s="50"/>
      <c r="S8" s="50"/>
      <c r="T8" s="2"/>
      <c r="U8" s="2"/>
      <c r="V8" s="2"/>
      <c r="W8" s="2"/>
      <c r="X8" s="2"/>
      <c r="Y8" s="2"/>
      <c r="Z8" s="2"/>
      <c r="AA8" s="2"/>
    </row>
    <row r="9" spans="1:27" ht="18.75" customHeight="1">
      <c r="A9" s="22" t="s">
        <v>168</v>
      </c>
      <c r="B9" s="16">
        <v>3350765</v>
      </c>
      <c r="C9" s="16">
        <v>291621</v>
      </c>
      <c r="D9" s="16">
        <v>29622</v>
      </c>
      <c r="E9" s="18">
        <v>10.16</v>
      </c>
      <c r="F9" s="18">
        <v>598.23</v>
      </c>
      <c r="G9" s="16">
        <v>136184</v>
      </c>
      <c r="H9" s="19">
        <v>6135</v>
      </c>
      <c r="I9" s="18">
        <f t="shared" si="0"/>
        <v>4.5049345003818368</v>
      </c>
      <c r="J9" s="16">
        <v>56045</v>
      </c>
      <c r="K9" s="19">
        <v>723</v>
      </c>
      <c r="L9" s="18">
        <f t="shared" si="1"/>
        <v>1.2900347934695335</v>
      </c>
      <c r="M9" s="58"/>
      <c r="N9" s="20"/>
      <c r="O9" s="58"/>
      <c r="P9" s="70"/>
      <c r="Q9" s="70"/>
      <c r="R9" s="50"/>
      <c r="S9" s="50"/>
      <c r="T9" s="2"/>
      <c r="U9" s="2"/>
      <c r="V9" s="2"/>
      <c r="W9" s="2"/>
      <c r="X9" s="2"/>
      <c r="Y9" s="2"/>
      <c r="Z9" s="2"/>
      <c r="AA9" s="2"/>
    </row>
    <row r="10" spans="1:27" ht="18.75" customHeight="1">
      <c r="A10" s="22" t="s">
        <v>169</v>
      </c>
      <c r="B10" s="16">
        <v>3520322</v>
      </c>
      <c r="C10" s="16">
        <v>277664</v>
      </c>
      <c r="D10" s="16">
        <v>28442</v>
      </c>
      <c r="E10" s="18">
        <v>10.24</v>
      </c>
      <c r="F10" s="18">
        <v>551.30999999999995</v>
      </c>
      <c r="G10" s="16">
        <v>128811</v>
      </c>
      <c r="H10" s="19">
        <v>6406</v>
      </c>
      <c r="I10" s="18">
        <f t="shared" si="0"/>
        <v>4.9731777565580577</v>
      </c>
      <c r="J10" s="16">
        <v>54017</v>
      </c>
      <c r="K10" s="19">
        <v>1024</v>
      </c>
      <c r="L10" s="18">
        <f t="shared" si="1"/>
        <v>1.8956995020086271</v>
      </c>
      <c r="M10" s="58"/>
      <c r="N10" s="20"/>
      <c r="O10" s="58"/>
      <c r="P10" s="70"/>
      <c r="Q10" s="70"/>
      <c r="R10" s="50"/>
      <c r="S10" s="50"/>
      <c r="T10" s="2"/>
      <c r="U10" s="2"/>
      <c r="V10" s="2"/>
      <c r="W10" s="2"/>
      <c r="X10" s="2"/>
      <c r="Y10" s="2"/>
      <c r="Z10" s="2"/>
      <c r="AA10" s="2"/>
    </row>
    <row r="11" spans="1:27" ht="18.75" customHeight="1">
      <c r="A11" s="22" t="s">
        <v>170</v>
      </c>
      <c r="B11" s="16">
        <v>3697221</v>
      </c>
      <c r="C11" s="16">
        <v>281811</v>
      </c>
      <c r="D11" s="16">
        <v>30343</v>
      </c>
      <c r="E11" s="18">
        <v>10.77</v>
      </c>
      <c r="F11" s="18">
        <v>565.62</v>
      </c>
      <c r="G11" s="16">
        <v>132444</v>
      </c>
      <c r="H11" s="19">
        <v>7262</v>
      </c>
      <c r="I11" s="18">
        <f t="shared" si="0"/>
        <v>5.4830720908459423</v>
      </c>
      <c r="J11" s="16">
        <v>45115</v>
      </c>
      <c r="K11" s="19">
        <v>791</v>
      </c>
      <c r="L11" s="18">
        <f t="shared" si="1"/>
        <v>1.7532971295577966</v>
      </c>
      <c r="M11" s="58"/>
      <c r="N11" s="20"/>
      <c r="O11" s="58"/>
      <c r="P11" s="70"/>
      <c r="Q11" s="70"/>
      <c r="R11" s="50"/>
      <c r="S11" s="50"/>
      <c r="T11" s="2"/>
      <c r="U11" s="2"/>
      <c r="V11" s="2"/>
      <c r="W11" s="2"/>
      <c r="X11" s="2"/>
      <c r="Y11" s="2"/>
      <c r="Z11" s="2"/>
      <c r="AA11" s="2"/>
    </row>
    <row r="12" spans="1:27" ht="18.75" customHeight="1">
      <c r="A12" s="22" t="s">
        <v>18</v>
      </c>
      <c r="B12" s="16">
        <v>3863174</v>
      </c>
      <c r="C12" s="16">
        <v>265221</v>
      </c>
      <c r="D12" s="16">
        <v>30838</v>
      </c>
      <c r="E12" s="18">
        <v>11.63</v>
      </c>
      <c r="F12" s="18">
        <v>556.29999999999995</v>
      </c>
      <c r="G12" s="16">
        <v>112823</v>
      </c>
      <c r="H12" s="19">
        <v>6999</v>
      </c>
      <c r="I12" s="18">
        <f t="shared" si="0"/>
        <v>6.2035223314395118</v>
      </c>
      <c r="J12" s="16">
        <v>26318</v>
      </c>
      <c r="K12" s="19">
        <v>618</v>
      </c>
      <c r="L12" s="18">
        <f t="shared" si="1"/>
        <v>2.3482027509689187</v>
      </c>
      <c r="M12" s="58"/>
      <c r="N12" s="20"/>
      <c r="O12" s="58"/>
      <c r="P12" s="70"/>
      <c r="Q12" s="70"/>
      <c r="R12" s="50"/>
      <c r="S12" s="50"/>
      <c r="T12" s="2"/>
      <c r="U12" s="2"/>
      <c r="V12" s="2"/>
      <c r="W12" s="2"/>
      <c r="X12" s="2"/>
      <c r="Y12" s="2"/>
      <c r="Z12" s="2"/>
      <c r="AA12" s="2"/>
    </row>
    <row r="13" spans="1:27" ht="18.75" customHeight="1">
      <c r="A13" s="22" t="s">
        <v>19</v>
      </c>
      <c r="B13" s="16">
        <v>4012413</v>
      </c>
      <c r="C13" s="16">
        <v>291891</v>
      </c>
      <c r="D13" s="16">
        <v>36127</v>
      </c>
      <c r="E13" s="18">
        <v>12.38</v>
      </c>
      <c r="F13" s="18">
        <v>632.49</v>
      </c>
      <c r="G13" s="16">
        <v>123553</v>
      </c>
      <c r="H13" s="19">
        <v>7994</v>
      </c>
      <c r="I13" s="18">
        <f t="shared" si="0"/>
        <v>6.4700978527433577</v>
      </c>
      <c r="J13" s="16">
        <v>33270</v>
      </c>
      <c r="K13" s="19">
        <v>721</v>
      </c>
      <c r="L13" s="18">
        <f t="shared" si="1"/>
        <v>2.1671175232942588</v>
      </c>
      <c r="M13" s="58"/>
      <c r="N13" s="20"/>
      <c r="O13" s="58"/>
      <c r="P13" s="70"/>
      <c r="Q13" s="70"/>
      <c r="R13" s="50"/>
      <c r="S13" s="50"/>
      <c r="T13" s="2"/>
      <c r="U13" s="2"/>
      <c r="V13" s="2"/>
      <c r="W13" s="2"/>
      <c r="X13" s="2"/>
      <c r="Y13" s="2"/>
      <c r="Z13" s="2"/>
      <c r="AA13" s="2"/>
    </row>
    <row r="14" spans="1:27" ht="18.75" customHeight="1">
      <c r="A14" s="22" t="s">
        <v>20</v>
      </c>
      <c r="B14" s="16">
        <v>4191389</v>
      </c>
      <c r="C14" s="16">
        <v>296458</v>
      </c>
      <c r="D14" s="16">
        <v>36851</v>
      </c>
      <c r="E14" s="18">
        <v>12.43</v>
      </c>
      <c r="F14" s="18">
        <v>621.79999999999995</v>
      </c>
      <c r="G14" s="16">
        <v>127118</v>
      </c>
      <c r="H14" s="19">
        <v>8451</v>
      </c>
      <c r="I14" s="18">
        <f t="shared" si="0"/>
        <v>6.6481536839786655</v>
      </c>
      <c r="J14" s="16">
        <v>45894</v>
      </c>
      <c r="K14" s="19">
        <v>1156</v>
      </c>
      <c r="L14" s="18">
        <f t="shared" si="1"/>
        <v>2.5188477796661872</v>
      </c>
      <c r="M14" s="58"/>
      <c r="N14" s="20"/>
      <c r="O14" s="58"/>
      <c r="P14" s="70"/>
      <c r="Q14" s="70"/>
      <c r="R14" s="50"/>
      <c r="S14" s="50"/>
      <c r="T14" s="2"/>
      <c r="U14" s="2"/>
      <c r="V14" s="2"/>
      <c r="W14" s="2"/>
      <c r="X14" s="2"/>
      <c r="Y14" s="2"/>
      <c r="Z14" s="2"/>
      <c r="AA14" s="2"/>
    </row>
    <row r="15" spans="1:27" s="172" customFormat="1" ht="18.75" customHeight="1">
      <c r="A15" s="187" t="s">
        <v>21</v>
      </c>
      <c r="B15" s="188">
        <v>4392846</v>
      </c>
      <c r="C15" s="189">
        <v>287597</v>
      </c>
      <c r="D15" s="188">
        <v>37218</v>
      </c>
      <c r="E15" s="190">
        <v>12.94</v>
      </c>
      <c r="F15" s="190">
        <v>604.88</v>
      </c>
      <c r="G15" s="182">
        <v>128844</v>
      </c>
      <c r="H15" s="188">
        <v>8893</v>
      </c>
      <c r="I15" s="190">
        <v>6.9</v>
      </c>
      <c r="J15" s="182">
        <v>52502</v>
      </c>
      <c r="K15" s="188">
        <v>1212</v>
      </c>
      <c r="L15" s="190">
        <v>2.31</v>
      </c>
      <c r="M15" s="191"/>
      <c r="N15" s="192"/>
      <c r="O15" s="191"/>
      <c r="P15" s="193"/>
      <c r="Q15" s="193"/>
      <c r="R15" s="194"/>
      <c r="S15" s="194"/>
      <c r="T15" s="171"/>
      <c r="U15" s="171"/>
      <c r="V15" s="171"/>
      <c r="W15" s="171"/>
      <c r="X15" s="171"/>
      <c r="Y15" s="171"/>
      <c r="Z15" s="171"/>
      <c r="AA15" s="171"/>
    </row>
    <row r="16" spans="1:27" ht="15.75">
      <c r="A16" s="236" t="s">
        <v>22</v>
      </c>
      <c r="B16" s="221"/>
      <c r="C16" s="221"/>
      <c r="D16" s="221"/>
      <c r="E16" s="221"/>
      <c r="F16" s="221"/>
      <c r="G16" s="221"/>
      <c r="H16" s="221"/>
      <c r="I16" s="221"/>
      <c r="J16" s="221"/>
      <c r="K16" s="221"/>
      <c r="L16" s="221"/>
      <c r="M16" s="58"/>
      <c r="N16" s="29"/>
      <c r="O16" s="29"/>
      <c r="P16" s="29"/>
      <c r="Q16" s="29"/>
      <c r="R16" s="29"/>
      <c r="S16" s="29"/>
      <c r="T16" s="29"/>
      <c r="U16" s="29"/>
      <c r="V16" s="29"/>
      <c r="W16" s="29"/>
      <c r="X16" s="29"/>
      <c r="Y16" s="29"/>
      <c r="Z16" s="29"/>
      <c r="AA16" s="29"/>
    </row>
    <row r="17" spans="1:27" ht="61.5" customHeight="1">
      <c r="A17" s="234" t="s">
        <v>493</v>
      </c>
      <c r="B17" s="215"/>
      <c r="C17" s="215"/>
      <c r="D17" s="215"/>
      <c r="E17" s="215"/>
      <c r="F17" s="215"/>
      <c r="G17" s="215"/>
      <c r="H17" s="215"/>
      <c r="I17" s="215"/>
      <c r="J17" s="72"/>
      <c r="K17" s="72"/>
      <c r="L17" s="73"/>
      <c r="M17" s="58"/>
      <c r="N17" s="30"/>
      <c r="O17" s="30"/>
      <c r="P17" s="30"/>
      <c r="Q17" s="30"/>
      <c r="R17" s="30"/>
      <c r="S17" s="30"/>
      <c r="T17" s="30"/>
      <c r="U17" s="30"/>
      <c r="V17" s="30"/>
      <c r="W17" s="30"/>
      <c r="X17" s="30"/>
      <c r="Y17" s="30"/>
      <c r="Z17" s="30"/>
      <c r="AA17" s="30"/>
    </row>
    <row r="18" spans="1:27" ht="15.75">
      <c r="A18" s="2"/>
      <c r="B18" s="20"/>
      <c r="C18" s="20"/>
      <c r="D18" s="20"/>
      <c r="E18" s="58"/>
      <c r="F18" s="58"/>
      <c r="G18" s="20"/>
      <c r="H18" s="20"/>
      <c r="I18" s="58"/>
      <c r="J18" s="20"/>
      <c r="K18" s="20"/>
      <c r="L18" s="58"/>
      <c r="M18" s="2"/>
      <c r="N18" s="2"/>
      <c r="O18" s="2"/>
      <c r="P18" s="2"/>
      <c r="Q18" s="2"/>
      <c r="R18" s="2"/>
      <c r="S18" s="2"/>
      <c r="T18" s="2"/>
      <c r="U18" s="2"/>
      <c r="V18" s="2"/>
      <c r="W18" s="2"/>
      <c r="X18" s="2"/>
      <c r="Y18" s="2"/>
      <c r="Z18" s="2"/>
      <c r="AA18" s="2"/>
    </row>
    <row r="19" spans="1:27" ht="15.75">
      <c r="A19" s="2"/>
      <c r="B19" s="20"/>
      <c r="C19" s="20"/>
      <c r="D19" s="20"/>
      <c r="E19" s="58"/>
      <c r="F19" s="58"/>
      <c r="G19" s="20"/>
      <c r="H19" s="20"/>
      <c r="I19" s="58"/>
      <c r="J19" s="20"/>
      <c r="K19" s="20"/>
      <c r="L19" s="58"/>
      <c r="M19" s="2"/>
      <c r="N19" s="2"/>
      <c r="O19" s="2"/>
      <c r="P19" s="2"/>
      <c r="Q19" s="2"/>
      <c r="R19" s="2"/>
      <c r="S19" s="2"/>
      <c r="T19" s="2"/>
      <c r="U19" s="2"/>
      <c r="V19" s="2"/>
      <c r="W19" s="2"/>
      <c r="X19" s="2"/>
      <c r="Y19" s="2"/>
      <c r="Z19" s="2"/>
      <c r="AA19" s="2"/>
    </row>
    <row r="20" spans="1:27" ht="15.75" customHeight="1">
      <c r="A20" s="2"/>
      <c r="B20" s="20"/>
      <c r="C20" s="20"/>
      <c r="D20" s="20"/>
      <c r="E20" s="58"/>
      <c r="F20" s="58"/>
      <c r="G20" s="20"/>
      <c r="H20" s="20"/>
      <c r="I20" s="58"/>
      <c r="J20" s="20"/>
      <c r="K20" s="20"/>
      <c r="L20" s="58"/>
      <c r="M20" s="2"/>
      <c r="N20" s="2"/>
      <c r="O20" s="2"/>
      <c r="P20" s="2"/>
      <c r="Q20" s="2"/>
      <c r="R20" s="2"/>
      <c r="S20" s="2"/>
      <c r="T20" s="2"/>
      <c r="U20" s="2"/>
      <c r="V20" s="2"/>
      <c r="W20" s="2"/>
      <c r="X20" s="2"/>
      <c r="Y20" s="2"/>
      <c r="Z20" s="2"/>
      <c r="AA20" s="2"/>
    </row>
    <row r="21" spans="1:27" ht="15.75" customHeight="1">
      <c r="A21" s="2"/>
      <c r="B21" s="20"/>
      <c r="C21" s="20"/>
      <c r="D21" s="20"/>
      <c r="E21" s="58"/>
      <c r="F21" s="58"/>
      <c r="G21" s="20"/>
      <c r="H21" s="20"/>
      <c r="I21" s="58"/>
      <c r="J21" s="20"/>
      <c r="K21" s="20"/>
      <c r="L21" s="58"/>
      <c r="M21" s="2"/>
      <c r="N21" s="2"/>
      <c r="O21" s="2"/>
      <c r="P21" s="2"/>
      <c r="Q21" s="2"/>
      <c r="R21" s="2"/>
      <c r="S21" s="2"/>
      <c r="T21" s="2"/>
      <c r="U21" s="2"/>
      <c r="V21" s="2"/>
      <c r="W21" s="2"/>
      <c r="X21" s="2"/>
      <c r="Y21" s="2"/>
      <c r="Z21" s="2"/>
      <c r="AA21" s="2"/>
    </row>
    <row r="22" spans="1:27" ht="15.75" customHeight="1">
      <c r="A22" s="2"/>
      <c r="B22" s="20"/>
      <c r="C22" s="20"/>
      <c r="D22" s="20"/>
      <c r="E22" s="58"/>
      <c r="F22" s="58"/>
      <c r="G22" s="20"/>
      <c r="H22" s="20"/>
      <c r="I22" s="58"/>
      <c r="J22" s="20"/>
      <c r="K22" s="20"/>
      <c r="L22" s="58"/>
      <c r="M22" s="2"/>
      <c r="N22" s="2"/>
      <c r="O22" s="2"/>
      <c r="P22" s="2"/>
      <c r="Q22" s="2"/>
      <c r="R22" s="2"/>
      <c r="S22" s="2"/>
      <c r="T22" s="2"/>
      <c r="U22" s="2"/>
      <c r="V22" s="2"/>
      <c r="W22" s="2"/>
      <c r="X22" s="2"/>
      <c r="Y22" s="2"/>
      <c r="Z22" s="2"/>
      <c r="AA22" s="2"/>
    </row>
    <row r="23" spans="1:27" ht="15.75" customHeight="1">
      <c r="A23" s="2"/>
      <c r="B23" s="20"/>
      <c r="C23" s="20"/>
      <c r="D23" s="20"/>
      <c r="E23" s="58"/>
      <c r="F23" s="58"/>
      <c r="G23" s="20"/>
      <c r="H23" s="20"/>
      <c r="I23" s="58"/>
      <c r="J23" s="20"/>
      <c r="K23" s="20"/>
      <c r="L23" s="58"/>
      <c r="M23" s="2"/>
      <c r="N23" s="2"/>
      <c r="O23" s="2"/>
      <c r="P23" s="2"/>
      <c r="Q23" s="2"/>
      <c r="R23" s="2"/>
      <c r="S23" s="2"/>
      <c r="T23" s="2"/>
      <c r="U23" s="2"/>
      <c r="V23" s="2"/>
      <c r="W23" s="2"/>
      <c r="X23" s="2"/>
      <c r="Y23" s="2"/>
      <c r="Z23" s="2"/>
      <c r="AA23" s="2"/>
    </row>
    <row r="24" spans="1:27" ht="15.75" customHeight="1">
      <c r="A24" s="2"/>
      <c r="B24" s="20"/>
      <c r="C24" s="20"/>
      <c r="D24" s="20"/>
      <c r="E24" s="58"/>
      <c r="F24" s="58"/>
      <c r="G24" s="20"/>
      <c r="H24" s="20"/>
      <c r="I24" s="58"/>
      <c r="J24" s="20"/>
      <c r="K24" s="20"/>
      <c r="L24" s="58"/>
      <c r="M24" s="2"/>
      <c r="N24" s="2"/>
      <c r="O24" s="2"/>
      <c r="P24" s="2"/>
      <c r="Q24" s="2"/>
      <c r="R24" s="2"/>
      <c r="S24" s="2"/>
      <c r="T24" s="2"/>
      <c r="U24" s="2"/>
      <c r="V24" s="2"/>
      <c r="W24" s="2"/>
      <c r="X24" s="2"/>
      <c r="Y24" s="2"/>
      <c r="Z24" s="2"/>
      <c r="AA24" s="2"/>
    </row>
    <row r="25" spans="1:27" ht="15.75" customHeight="1">
      <c r="A25" s="2"/>
      <c r="B25" s="20"/>
      <c r="C25" s="20"/>
      <c r="D25" s="20"/>
      <c r="E25" s="58"/>
      <c r="F25" s="58"/>
      <c r="G25" s="20"/>
      <c r="H25" s="20"/>
      <c r="I25" s="58"/>
      <c r="J25" s="20"/>
      <c r="K25" s="20"/>
      <c r="L25" s="58"/>
      <c r="M25" s="2"/>
      <c r="N25" s="2"/>
      <c r="O25" s="2"/>
      <c r="P25" s="2"/>
      <c r="Q25" s="2"/>
      <c r="R25" s="2"/>
      <c r="S25" s="2"/>
      <c r="T25" s="2"/>
      <c r="U25" s="2"/>
      <c r="V25" s="2"/>
      <c r="W25" s="2"/>
      <c r="X25" s="2"/>
      <c r="Y25" s="2"/>
      <c r="Z25" s="2"/>
      <c r="AA25" s="2"/>
    </row>
    <row r="26" spans="1:27" ht="15.75" customHeight="1">
      <c r="A26" s="2"/>
      <c r="B26" s="20"/>
      <c r="C26" s="20"/>
      <c r="D26" s="20"/>
      <c r="E26" s="58"/>
      <c r="F26" s="58"/>
      <c r="G26" s="20"/>
      <c r="H26" s="20"/>
      <c r="I26" s="58"/>
      <c r="J26" s="20"/>
      <c r="K26" s="20"/>
      <c r="L26" s="58"/>
      <c r="M26" s="2"/>
      <c r="N26" s="2"/>
      <c r="O26" s="2"/>
      <c r="P26" s="2"/>
      <c r="Q26" s="2"/>
      <c r="R26" s="2"/>
      <c r="S26" s="2"/>
      <c r="T26" s="2"/>
      <c r="U26" s="2"/>
      <c r="V26" s="2"/>
      <c r="W26" s="2"/>
      <c r="X26" s="2"/>
      <c r="Y26" s="2"/>
      <c r="Z26" s="2"/>
      <c r="AA26" s="2"/>
    </row>
    <row r="27" spans="1:27" ht="15.75" customHeight="1">
      <c r="A27" s="2"/>
      <c r="B27" s="20"/>
      <c r="C27" s="20"/>
      <c r="D27" s="20"/>
      <c r="E27" s="58"/>
      <c r="F27" s="58"/>
      <c r="G27" s="20"/>
      <c r="H27" s="20"/>
      <c r="I27" s="58"/>
      <c r="J27" s="20"/>
      <c r="K27" s="20"/>
      <c r="L27" s="58"/>
      <c r="M27" s="2"/>
      <c r="N27" s="2"/>
      <c r="O27" s="2"/>
      <c r="P27" s="2"/>
      <c r="Q27" s="2"/>
      <c r="R27" s="2"/>
      <c r="S27" s="2"/>
      <c r="T27" s="2"/>
      <c r="U27" s="2"/>
      <c r="V27" s="2"/>
      <c r="W27" s="2"/>
      <c r="X27" s="2"/>
      <c r="Y27" s="2"/>
      <c r="Z27" s="2"/>
      <c r="AA27" s="2"/>
    </row>
    <row r="28" spans="1:27" ht="15.75" customHeight="1">
      <c r="A28" s="2"/>
      <c r="B28" s="20"/>
      <c r="C28" s="20"/>
      <c r="D28" s="20"/>
      <c r="E28" s="58"/>
      <c r="F28" s="58"/>
      <c r="G28" s="20"/>
      <c r="H28" s="20"/>
      <c r="I28" s="58"/>
      <c r="J28" s="20"/>
      <c r="K28" s="20"/>
      <c r="L28" s="58"/>
      <c r="M28" s="2"/>
      <c r="N28" s="2"/>
      <c r="O28" s="2"/>
      <c r="P28" s="2"/>
      <c r="Q28" s="2"/>
      <c r="R28" s="2"/>
      <c r="S28" s="2"/>
      <c r="T28" s="2"/>
      <c r="U28" s="2"/>
      <c r="V28" s="2"/>
      <c r="W28" s="2"/>
      <c r="X28" s="2"/>
      <c r="Y28" s="2"/>
      <c r="Z28" s="2"/>
      <c r="AA28" s="2"/>
    </row>
    <row r="29" spans="1:27" ht="15.75" customHeight="1">
      <c r="A29" s="2"/>
      <c r="B29" s="20"/>
      <c r="C29" s="20"/>
      <c r="D29" s="20"/>
      <c r="E29" s="58"/>
      <c r="F29" s="58"/>
      <c r="G29" s="20"/>
      <c r="H29" s="20"/>
      <c r="I29" s="58"/>
      <c r="J29" s="20"/>
      <c r="K29" s="20"/>
      <c r="L29" s="58"/>
      <c r="M29" s="2"/>
      <c r="N29" s="2"/>
      <c r="O29" s="2"/>
      <c r="P29" s="2"/>
      <c r="Q29" s="2"/>
      <c r="R29" s="2"/>
      <c r="S29" s="2"/>
      <c r="T29" s="2"/>
      <c r="U29" s="2"/>
      <c r="V29" s="2"/>
      <c r="W29" s="2"/>
      <c r="X29" s="2"/>
      <c r="Y29" s="2"/>
      <c r="Z29" s="2"/>
      <c r="AA29" s="2"/>
    </row>
    <row r="30" spans="1:27" ht="15.75" customHeight="1">
      <c r="A30" s="2"/>
      <c r="B30" s="20"/>
      <c r="C30" s="20"/>
      <c r="D30" s="20"/>
      <c r="E30" s="58"/>
      <c r="F30" s="58"/>
      <c r="G30" s="20"/>
      <c r="H30" s="20"/>
      <c r="I30" s="58"/>
      <c r="J30" s="20"/>
      <c r="K30" s="20"/>
      <c r="L30" s="58"/>
      <c r="M30" s="2"/>
      <c r="N30" s="2"/>
      <c r="O30" s="2"/>
      <c r="P30" s="2"/>
      <c r="Q30" s="2"/>
      <c r="R30" s="2"/>
      <c r="S30" s="2"/>
      <c r="T30" s="2"/>
      <c r="U30" s="2"/>
      <c r="V30" s="2"/>
      <c r="W30" s="2"/>
      <c r="X30" s="2"/>
      <c r="Y30" s="2"/>
      <c r="Z30" s="2"/>
      <c r="AA30" s="2"/>
    </row>
    <row r="31" spans="1:27" ht="15.75" customHeight="1">
      <c r="A31" s="2"/>
      <c r="B31" s="20"/>
      <c r="C31" s="20"/>
      <c r="D31" s="20"/>
      <c r="E31" s="58"/>
      <c r="F31" s="58"/>
      <c r="G31" s="20"/>
      <c r="H31" s="20"/>
      <c r="I31" s="58"/>
      <c r="J31" s="20"/>
      <c r="K31" s="20"/>
      <c r="L31" s="58"/>
      <c r="M31" s="2"/>
      <c r="N31" s="2"/>
      <c r="O31" s="2"/>
      <c r="P31" s="2"/>
      <c r="Q31" s="2"/>
      <c r="R31" s="2"/>
      <c r="S31" s="2"/>
      <c r="T31" s="2"/>
      <c r="U31" s="2"/>
      <c r="V31" s="2"/>
      <c r="W31" s="2"/>
      <c r="X31" s="2"/>
      <c r="Y31" s="2"/>
      <c r="Z31" s="2"/>
      <c r="AA31" s="2"/>
    </row>
    <row r="32" spans="1:27" ht="15.75" customHeight="1">
      <c r="A32" s="2"/>
      <c r="B32" s="20"/>
      <c r="C32" s="20"/>
      <c r="D32" s="20"/>
      <c r="E32" s="58"/>
      <c r="F32" s="58"/>
      <c r="G32" s="20"/>
      <c r="H32" s="20"/>
      <c r="I32" s="58"/>
      <c r="J32" s="20"/>
      <c r="K32" s="20"/>
      <c r="L32" s="58"/>
      <c r="M32" s="2"/>
      <c r="N32" s="2"/>
      <c r="O32" s="2"/>
      <c r="P32" s="2"/>
      <c r="Q32" s="2"/>
      <c r="R32" s="2"/>
      <c r="S32" s="2"/>
      <c r="T32" s="2"/>
      <c r="U32" s="2"/>
      <c r="V32" s="2"/>
      <c r="W32" s="2"/>
      <c r="X32" s="2"/>
      <c r="Y32" s="2"/>
      <c r="Z32" s="2"/>
      <c r="AA32" s="2"/>
    </row>
    <row r="33" spans="1:27" ht="15.75" customHeight="1">
      <c r="A33" s="2"/>
      <c r="B33" s="20"/>
      <c r="C33" s="20"/>
      <c r="D33" s="20"/>
      <c r="E33" s="58"/>
      <c r="F33" s="58"/>
      <c r="G33" s="20"/>
      <c r="H33" s="20"/>
      <c r="I33" s="58"/>
      <c r="J33" s="20"/>
      <c r="K33" s="20"/>
      <c r="L33" s="58"/>
      <c r="M33" s="2"/>
      <c r="N33" s="2"/>
      <c r="O33" s="2"/>
      <c r="P33" s="2"/>
      <c r="Q33" s="2"/>
      <c r="R33" s="2"/>
      <c r="S33" s="2"/>
      <c r="T33" s="2"/>
      <c r="U33" s="2"/>
      <c r="V33" s="2"/>
      <c r="W33" s="2"/>
      <c r="X33" s="2"/>
      <c r="Y33" s="2"/>
      <c r="Z33" s="2"/>
      <c r="AA33" s="2"/>
    </row>
    <row r="34" spans="1:27" ht="15.75" customHeight="1">
      <c r="A34" s="2"/>
      <c r="B34" s="20"/>
      <c r="C34" s="20"/>
      <c r="D34" s="20"/>
      <c r="E34" s="58"/>
      <c r="F34" s="58"/>
      <c r="G34" s="20"/>
      <c r="H34" s="20"/>
      <c r="I34" s="58"/>
      <c r="J34" s="20"/>
      <c r="K34" s="20"/>
      <c r="L34" s="58"/>
      <c r="M34" s="2"/>
      <c r="N34" s="2"/>
      <c r="O34" s="2"/>
      <c r="P34" s="2"/>
      <c r="Q34" s="2"/>
      <c r="R34" s="2"/>
      <c r="S34" s="2"/>
      <c r="T34" s="2"/>
      <c r="U34" s="2"/>
      <c r="V34" s="2"/>
      <c r="W34" s="2"/>
      <c r="X34" s="2"/>
      <c r="Y34" s="2"/>
      <c r="Z34" s="2"/>
      <c r="AA34" s="2"/>
    </row>
    <row r="35" spans="1:27" ht="15.75" customHeight="1">
      <c r="A35" s="2"/>
      <c r="B35" s="20"/>
      <c r="C35" s="20"/>
      <c r="D35" s="20"/>
      <c r="E35" s="58"/>
      <c r="F35" s="58"/>
      <c r="G35" s="20"/>
      <c r="H35" s="20"/>
      <c r="I35" s="58"/>
      <c r="J35" s="20"/>
      <c r="K35" s="20"/>
      <c r="L35" s="58"/>
      <c r="M35" s="2"/>
      <c r="N35" s="2"/>
      <c r="O35" s="2"/>
      <c r="P35" s="2"/>
      <c r="Q35" s="2"/>
      <c r="R35" s="2"/>
      <c r="S35" s="2"/>
      <c r="T35" s="2"/>
      <c r="U35" s="2"/>
      <c r="V35" s="2"/>
      <c r="W35" s="2"/>
      <c r="X35" s="2"/>
      <c r="Y35" s="2"/>
      <c r="Z35" s="2"/>
      <c r="AA35" s="2"/>
    </row>
    <row r="36" spans="1:27" ht="15.75" customHeight="1">
      <c r="A36" s="2"/>
      <c r="B36" s="20"/>
      <c r="C36" s="20"/>
      <c r="D36" s="20"/>
      <c r="E36" s="58"/>
      <c r="F36" s="58"/>
      <c r="G36" s="20"/>
      <c r="H36" s="20"/>
      <c r="I36" s="58"/>
      <c r="J36" s="20"/>
      <c r="K36" s="20"/>
      <c r="L36" s="58"/>
      <c r="M36" s="2"/>
      <c r="N36" s="2"/>
      <c r="O36" s="2"/>
      <c r="P36" s="2"/>
      <c r="Q36" s="2"/>
      <c r="R36" s="2"/>
      <c r="S36" s="2"/>
      <c r="T36" s="2"/>
      <c r="U36" s="2"/>
      <c r="V36" s="2"/>
      <c r="W36" s="2"/>
      <c r="X36" s="2"/>
      <c r="Y36" s="2"/>
      <c r="Z36" s="2"/>
      <c r="AA36" s="2"/>
    </row>
    <row r="37" spans="1:27" ht="15.75" customHeight="1">
      <c r="A37" s="2"/>
      <c r="B37" s="20"/>
      <c r="C37" s="20"/>
      <c r="D37" s="20"/>
      <c r="E37" s="58"/>
      <c r="F37" s="58"/>
      <c r="G37" s="20"/>
      <c r="H37" s="20"/>
      <c r="I37" s="58"/>
      <c r="J37" s="20"/>
      <c r="K37" s="20"/>
      <c r="L37" s="58"/>
      <c r="M37" s="2"/>
      <c r="N37" s="2"/>
      <c r="O37" s="2"/>
      <c r="P37" s="2"/>
      <c r="Q37" s="2"/>
      <c r="R37" s="2"/>
      <c r="S37" s="2"/>
      <c r="T37" s="2"/>
      <c r="U37" s="2"/>
      <c r="V37" s="2"/>
      <c r="W37" s="2"/>
      <c r="X37" s="2"/>
      <c r="Y37" s="2"/>
      <c r="Z37" s="2"/>
      <c r="AA37" s="2"/>
    </row>
    <row r="38" spans="1:27" ht="15.75" customHeight="1">
      <c r="A38" s="2"/>
      <c r="B38" s="20"/>
      <c r="C38" s="20"/>
      <c r="D38" s="20"/>
      <c r="E38" s="58"/>
      <c r="F38" s="58"/>
      <c r="G38" s="20"/>
      <c r="H38" s="20"/>
      <c r="I38" s="58"/>
      <c r="J38" s="20"/>
      <c r="K38" s="20"/>
      <c r="L38" s="58"/>
      <c r="M38" s="2"/>
      <c r="N38" s="2"/>
      <c r="O38" s="2"/>
      <c r="P38" s="2"/>
      <c r="Q38" s="2"/>
      <c r="R38" s="2"/>
      <c r="S38" s="2"/>
      <c r="T38" s="2"/>
      <c r="U38" s="2"/>
      <c r="V38" s="2"/>
      <c r="W38" s="2"/>
      <c r="X38" s="2"/>
      <c r="Y38" s="2"/>
      <c r="Z38" s="2"/>
      <c r="AA38" s="2"/>
    </row>
    <row r="39" spans="1:27" ht="15.75" customHeight="1">
      <c r="A39" s="2"/>
      <c r="B39" s="20"/>
      <c r="C39" s="20"/>
      <c r="D39" s="20"/>
      <c r="E39" s="58"/>
      <c r="F39" s="58"/>
      <c r="G39" s="20"/>
      <c r="H39" s="20"/>
      <c r="I39" s="58"/>
      <c r="J39" s="20"/>
      <c r="K39" s="20"/>
      <c r="L39" s="58"/>
      <c r="M39" s="2"/>
      <c r="N39" s="2"/>
      <c r="O39" s="2"/>
      <c r="P39" s="2"/>
      <c r="Q39" s="2"/>
      <c r="R39" s="2"/>
      <c r="S39" s="2"/>
      <c r="T39" s="2"/>
      <c r="U39" s="2"/>
      <c r="V39" s="2"/>
      <c r="W39" s="2"/>
      <c r="X39" s="2"/>
      <c r="Y39" s="2"/>
      <c r="Z39" s="2"/>
      <c r="AA39" s="2"/>
    </row>
    <row r="40" spans="1:27" ht="15.75" customHeight="1">
      <c r="A40" s="2"/>
      <c r="B40" s="20"/>
      <c r="C40" s="20"/>
      <c r="D40" s="20"/>
      <c r="E40" s="58"/>
      <c r="F40" s="58"/>
      <c r="G40" s="20"/>
      <c r="H40" s="20"/>
      <c r="I40" s="58"/>
      <c r="J40" s="20"/>
      <c r="K40" s="20"/>
      <c r="L40" s="58"/>
      <c r="M40" s="2"/>
      <c r="N40" s="2"/>
      <c r="O40" s="2"/>
      <c r="P40" s="2"/>
      <c r="Q40" s="2"/>
      <c r="R40" s="2"/>
      <c r="S40" s="2"/>
      <c r="T40" s="2"/>
      <c r="U40" s="2"/>
      <c r="V40" s="2"/>
      <c r="W40" s="2"/>
      <c r="X40" s="2"/>
      <c r="Y40" s="2"/>
      <c r="Z40" s="2"/>
      <c r="AA40" s="2"/>
    </row>
    <row r="41" spans="1:27" ht="15.75" customHeight="1">
      <c r="A41" s="2"/>
      <c r="B41" s="20"/>
      <c r="C41" s="20"/>
      <c r="D41" s="20"/>
      <c r="E41" s="58"/>
      <c r="F41" s="58"/>
      <c r="G41" s="20"/>
      <c r="H41" s="20"/>
      <c r="I41" s="58"/>
      <c r="J41" s="20"/>
      <c r="K41" s="20"/>
      <c r="L41" s="58"/>
      <c r="M41" s="2"/>
      <c r="N41" s="2"/>
      <c r="O41" s="2"/>
      <c r="P41" s="2"/>
      <c r="Q41" s="2"/>
      <c r="R41" s="2"/>
      <c r="S41" s="2"/>
      <c r="T41" s="2"/>
      <c r="U41" s="2"/>
      <c r="V41" s="2"/>
      <c r="W41" s="2"/>
      <c r="X41" s="2"/>
      <c r="Y41" s="2"/>
      <c r="Z41" s="2"/>
      <c r="AA41" s="2"/>
    </row>
    <row r="42" spans="1:27" ht="15.75" customHeight="1">
      <c r="A42" s="2"/>
      <c r="B42" s="20"/>
      <c r="C42" s="20"/>
      <c r="D42" s="20"/>
      <c r="E42" s="58"/>
      <c r="F42" s="58"/>
      <c r="G42" s="20"/>
      <c r="H42" s="20"/>
      <c r="I42" s="58"/>
      <c r="J42" s="20"/>
      <c r="K42" s="20"/>
      <c r="L42" s="58"/>
      <c r="M42" s="2"/>
      <c r="N42" s="2"/>
      <c r="O42" s="2"/>
      <c r="P42" s="2"/>
      <c r="Q42" s="2"/>
      <c r="R42" s="2"/>
      <c r="S42" s="2"/>
      <c r="T42" s="2"/>
      <c r="U42" s="2"/>
      <c r="V42" s="2"/>
      <c r="W42" s="2"/>
      <c r="X42" s="2"/>
      <c r="Y42" s="2"/>
      <c r="Z42" s="2"/>
      <c r="AA42" s="2"/>
    </row>
    <row r="43" spans="1:27" ht="15.75" customHeight="1">
      <c r="A43" s="2"/>
      <c r="B43" s="20"/>
      <c r="C43" s="20"/>
      <c r="D43" s="20"/>
      <c r="E43" s="58"/>
      <c r="F43" s="58"/>
      <c r="G43" s="20"/>
      <c r="H43" s="20"/>
      <c r="I43" s="58"/>
      <c r="J43" s="20"/>
      <c r="K43" s="20"/>
      <c r="L43" s="58"/>
      <c r="M43" s="2"/>
      <c r="N43" s="2"/>
      <c r="O43" s="2"/>
      <c r="P43" s="2"/>
      <c r="Q43" s="2"/>
      <c r="R43" s="2"/>
      <c r="S43" s="2"/>
      <c r="T43" s="2"/>
      <c r="U43" s="2"/>
      <c r="V43" s="2"/>
      <c r="W43" s="2"/>
      <c r="X43" s="2"/>
      <c r="Y43" s="2"/>
      <c r="Z43" s="2"/>
      <c r="AA43" s="2"/>
    </row>
    <row r="44" spans="1:27" ht="15.75" customHeight="1">
      <c r="A44" s="2"/>
      <c r="B44" s="20"/>
      <c r="C44" s="20"/>
      <c r="D44" s="20"/>
      <c r="E44" s="58"/>
      <c r="F44" s="58"/>
      <c r="G44" s="20"/>
      <c r="H44" s="20"/>
      <c r="I44" s="58"/>
      <c r="J44" s="20"/>
      <c r="K44" s="20"/>
      <c r="L44" s="58"/>
      <c r="M44" s="2"/>
      <c r="N44" s="2"/>
      <c r="O44" s="2"/>
      <c r="P44" s="2"/>
      <c r="Q44" s="2"/>
      <c r="R44" s="2"/>
      <c r="S44" s="2"/>
      <c r="T44" s="2"/>
      <c r="U44" s="2"/>
      <c r="V44" s="2"/>
      <c r="W44" s="2"/>
      <c r="X44" s="2"/>
      <c r="Y44" s="2"/>
      <c r="Z44" s="2"/>
      <c r="AA44" s="2"/>
    </row>
    <row r="45" spans="1:27" ht="15.75" customHeight="1">
      <c r="A45" s="2"/>
      <c r="B45" s="20"/>
      <c r="C45" s="20"/>
      <c r="D45" s="20"/>
      <c r="E45" s="58"/>
      <c r="F45" s="58"/>
      <c r="G45" s="20"/>
      <c r="H45" s="20"/>
      <c r="I45" s="58"/>
      <c r="J45" s="20"/>
      <c r="K45" s="20"/>
      <c r="L45" s="58"/>
      <c r="M45" s="2"/>
      <c r="N45" s="2"/>
      <c r="O45" s="2"/>
      <c r="P45" s="2"/>
      <c r="Q45" s="2"/>
      <c r="R45" s="2"/>
      <c r="S45" s="2"/>
      <c r="T45" s="2"/>
      <c r="U45" s="2"/>
      <c r="V45" s="2"/>
      <c r="W45" s="2"/>
      <c r="X45" s="2"/>
      <c r="Y45" s="2"/>
      <c r="Z45" s="2"/>
      <c r="AA45" s="2"/>
    </row>
    <row r="46" spans="1:27" ht="15.75" customHeight="1">
      <c r="A46" s="2"/>
      <c r="B46" s="20"/>
      <c r="C46" s="20"/>
      <c r="D46" s="20"/>
      <c r="E46" s="58"/>
      <c r="F46" s="58"/>
      <c r="G46" s="20"/>
      <c r="H46" s="20"/>
      <c r="I46" s="58"/>
      <c r="J46" s="20"/>
      <c r="K46" s="20"/>
      <c r="L46" s="58"/>
      <c r="M46" s="2"/>
      <c r="N46" s="2"/>
      <c r="O46" s="2"/>
      <c r="P46" s="2"/>
      <c r="Q46" s="2"/>
      <c r="R46" s="2"/>
      <c r="S46" s="2"/>
      <c r="T46" s="2"/>
      <c r="U46" s="2"/>
      <c r="V46" s="2"/>
      <c r="W46" s="2"/>
      <c r="X46" s="2"/>
      <c r="Y46" s="2"/>
      <c r="Z46" s="2"/>
      <c r="AA46" s="2"/>
    </row>
    <row r="47" spans="1:27" ht="15.75" customHeight="1">
      <c r="A47" s="2"/>
      <c r="B47" s="20"/>
      <c r="C47" s="20"/>
      <c r="D47" s="20"/>
      <c r="E47" s="58"/>
      <c r="F47" s="58"/>
      <c r="G47" s="20"/>
      <c r="H47" s="20"/>
      <c r="I47" s="58"/>
      <c r="J47" s="20"/>
      <c r="K47" s="20"/>
      <c r="L47" s="58"/>
      <c r="M47" s="2"/>
      <c r="N47" s="2"/>
      <c r="O47" s="2"/>
      <c r="P47" s="2"/>
      <c r="Q47" s="2"/>
      <c r="R47" s="2"/>
      <c r="S47" s="2"/>
      <c r="T47" s="2"/>
      <c r="U47" s="2"/>
      <c r="V47" s="2"/>
      <c r="W47" s="2"/>
      <c r="X47" s="2"/>
      <c r="Y47" s="2"/>
      <c r="Z47" s="2"/>
      <c r="AA47" s="2"/>
    </row>
    <row r="48" spans="1:27" ht="15.75" customHeight="1">
      <c r="A48" s="2"/>
      <c r="B48" s="20"/>
      <c r="C48" s="20"/>
      <c r="D48" s="20"/>
      <c r="E48" s="58"/>
      <c r="F48" s="58"/>
      <c r="G48" s="20"/>
      <c r="H48" s="20"/>
      <c r="I48" s="58"/>
      <c r="J48" s="20"/>
      <c r="K48" s="20"/>
      <c r="L48" s="58"/>
      <c r="M48" s="2"/>
      <c r="N48" s="2"/>
      <c r="O48" s="2"/>
      <c r="P48" s="2"/>
      <c r="Q48" s="2"/>
      <c r="R48" s="2"/>
      <c r="S48" s="2"/>
      <c r="T48" s="2"/>
      <c r="U48" s="2"/>
      <c r="V48" s="2"/>
      <c r="W48" s="2"/>
      <c r="X48" s="2"/>
      <c r="Y48" s="2"/>
      <c r="Z48" s="2"/>
      <c r="AA48" s="2"/>
    </row>
    <row r="49" spans="1:27" ht="15.75" customHeight="1">
      <c r="A49" s="2"/>
      <c r="B49" s="20"/>
      <c r="C49" s="20"/>
      <c r="D49" s="20"/>
      <c r="E49" s="58"/>
      <c r="F49" s="58"/>
      <c r="G49" s="20"/>
      <c r="H49" s="20"/>
      <c r="I49" s="58"/>
      <c r="J49" s="20"/>
      <c r="K49" s="20"/>
      <c r="L49" s="58"/>
      <c r="M49" s="2"/>
      <c r="N49" s="2"/>
      <c r="O49" s="2"/>
      <c r="P49" s="2"/>
      <c r="Q49" s="2"/>
      <c r="R49" s="2"/>
      <c r="S49" s="2"/>
      <c r="T49" s="2"/>
      <c r="U49" s="2"/>
      <c r="V49" s="2"/>
      <c r="W49" s="2"/>
      <c r="X49" s="2"/>
      <c r="Y49" s="2"/>
      <c r="Z49" s="2"/>
      <c r="AA49" s="2"/>
    </row>
    <row r="50" spans="1:27" ht="15.75" customHeight="1">
      <c r="A50" s="2"/>
      <c r="B50" s="20"/>
      <c r="C50" s="20"/>
      <c r="D50" s="20"/>
      <c r="E50" s="58"/>
      <c r="F50" s="58"/>
      <c r="G50" s="20"/>
      <c r="H50" s="20"/>
      <c r="I50" s="58"/>
      <c r="J50" s="20"/>
      <c r="K50" s="20"/>
      <c r="L50" s="58"/>
      <c r="M50" s="2"/>
      <c r="N50" s="2"/>
      <c r="O50" s="2"/>
      <c r="P50" s="2"/>
      <c r="Q50" s="2"/>
      <c r="R50" s="2"/>
      <c r="S50" s="2"/>
      <c r="T50" s="2"/>
      <c r="U50" s="2"/>
      <c r="V50" s="2"/>
      <c r="W50" s="2"/>
      <c r="X50" s="2"/>
      <c r="Y50" s="2"/>
      <c r="Z50" s="2"/>
      <c r="AA50" s="2"/>
    </row>
    <row r="51" spans="1:27" ht="15.75" customHeight="1">
      <c r="A51" s="2"/>
      <c r="B51" s="20"/>
      <c r="C51" s="20"/>
      <c r="D51" s="20"/>
      <c r="E51" s="58"/>
      <c r="F51" s="58"/>
      <c r="G51" s="20"/>
      <c r="H51" s="20"/>
      <c r="I51" s="58"/>
      <c r="J51" s="20"/>
      <c r="K51" s="20"/>
      <c r="L51" s="58"/>
      <c r="M51" s="2"/>
      <c r="N51" s="2"/>
      <c r="O51" s="2"/>
      <c r="P51" s="2"/>
      <c r="Q51" s="2"/>
      <c r="R51" s="2"/>
      <c r="S51" s="2"/>
      <c r="T51" s="2"/>
      <c r="U51" s="2"/>
      <c r="V51" s="2"/>
      <c r="W51" s="2"/>
      <c r="X51" s="2"/>
      <c r="Y51" s="2"/>
      <c r="Z51" s="2"/>
      <c r="AA51" s="2"/>
    </row>
    <row r="52" spans="1:27" ht="15.75" customHeight="1">
      <c r="A52" s="2"/>
      <c r="B52" s="20"/>
      <c r="C52" s="20"/>
      <c r="D52" s="20"/>
      <c r="E52" s="58"/>
      <c r="F52" s="58"/>
      <c r="G52" s="20"/>
      <c r="H52" s="20"/>
      <c r="I52" s="58"/>
      <c r="J52" s="20"/>
      <c r="K52" s="20"/>
      <c r="L52" s="58"/>
      <c r="M52" s="2"/>
      <c r="N52" s="2"/>
      <c r="O52" s="2"/>
      <c r="P52" s="2"/>
      <c r="Q52" s="2"/>
      <c r="R52" s="2"/>
      <c r="S52" s="2"/>
      <c r="T52" s="2"/>
      <c r="U52" s="2"/>
      <c r="V52" s="2"/>
      <c r="W52" s="2"/>
      <c r="X52" s="2"/>
      <c r="Y52" s="2"/>
      <c r="Z52" s="2"/>
      <c r="AA52" s="2"/>
    </row>
    <row r="53" spans="1:27" ht="15.75" customHeight="1">
      <c r="A53" s="2"/>
      <c r="B53" s="20"/>
      <c r="C53" s="20"/>
      <c r="D53" s="20"/>
      <c r="E53" s="58"/>
      <c r="F53" s="58"/>
      <c r="G53" s="20"/>
      <c r="H53" s="20"/>
      <c r="I53" s="58"/>
      <c r="J53" s="20"/>
      <c r="K53" s="20"/>
      <c r="L53" s="58"/>
      <c r="M53" s="2"/>
      <c r="N53" s="2"/>
      <c r="O53" s="2"/>
      <c r="P53" s="2"/>
      <c r="Q53" s="2"/>
      <c r="R53" s="2"/>
      <c r="S53" s="2"/>
      <c r="T53" s="2"/>
      <c r="U53" s="2"/>
      <c r="V53" s="2"/>
      <c r="W53" s="2"/>
      <c r="X53" s="2"/>
      <c r="Y53" s="2"/>
      <c r="Z53" s="2"/>
      <c r="AA53" s="2"/>
    </row>
    <row r="54" spans="1:27" ht="15.75" customHeight="1">
      <c r="A54" s="2"/>
      <c r="B54" s="20"/>
      <c r="C54" s="20"/>
      <c r="D54" s="20"/>
      <c r="E54" s="58"/>
      <c r="F54" s="58"/>
      <c r="G54" s="20"/>
      <c r="H54" s="20"/>
      <c r="I54" s="58"/>
      <c r="J54" s="20"/>
      <c r="K54" s="20"/>
      <c r="L54" s="58"/>
      <c r="M54" s="2"/>
      <c r="N54" s="2"/>
      <c r="O54" s="2"/>
      <c r="P54" s="2"/>
      <c r="Q54" s="2"/>
      <c r="R54" s="2"/>
      <c r="S54" s="2"/>
      <c r="T54" s="2"/>
      <c r="U54" s="2"/>
      <c r="V54" s="2"/>
      <c r="W54" s="2"/>
      <c r="X54" s="2"/>
      <c r="Y54" s="2"/>
      <c r="Z54" s="2"/>
      <c r="AA54" s="2"/>
    </row>
    <row r="55" spans="1:27" ht="15.75" customHeight="1">
      <c r="A55" s="2"/>
      <c r="B55" s="20"/>
      <c r="C55" s="20"/>
      <c r="D55" s="20"/>
      <c r="E55" s="58"/>
      <c r="F55" s="58"/>
      <c r="G55" s="20"/>
      <c r="H55" s="20"/>
      <c r="I55" s="58"/>
      <c r="J55" s="20"/>
      <c r="K55" s="20"/>
      <c r="L55" s="58"/>
      <c r="M55" s="2"/>
      <c r="N55" s="2"/>
      <c r="O55" s="2"/>
      <c r="P55" s="2"/>
      <c r="Q55" s="2"/>
      <c r="R55" s="2"/>
      <c r="S55" s="2"/>
      <c r="T55" s="2"/>
      <c r="U55" s="2"/>
      <c r="V55" s="2"/>
      <c r="W55" s="2"/>
      <c r="X55" s="2"/>
      <c r="Y55" s="2"/>
      <c r="Z55" s="2"/>
      <c r="AA55" s="2"/>
    </row>
    <row r="56" spans="1:27" ht="15.75" customHeight="1">
      <c r="A56" s="2"/>
      <c r="B56" s="20"/>
      <c r="C56" s="20"/>
      <c r="D56" s="20"/>
      <c r="E56" s="58"/>
      <c r="F56" s="58"/>
      <c r="G56" s="20"/>
      <c r="H56" s="20"/>
      <c r="I56" s="58"/>
      <c r="J56" s="20"/>
      <c r="K56" s="20"/>
      <c r="L56" s="58"/>
      <c r="M56" s="2"/>
      <c r="N56" s="2"/>
      <c r="O56" s="2"/>
      <c r="P56" s="2"/>
      <c r="Q56" s="2"/>
      <c r="R56" s="2"/>
      <c r="S56" s="2"/>
      <c r="T56" s="2"/>
      <c r="U56" s="2"/>
      <c r="V56" s="2"/>
      <c r="W56" s="2"/>
      <c r="X56" s="2"/>
      <c r="Y56" s="2"/>
      <c r="Z56" s="2"/>
      <c r="AA56" s="2"/>
    </row>
    <row r="57" spans="1:27" ht="15.75" customHeight="1">
      <c r="A57" s="2"/>
      <c r="B57" s="20"/>
      <c r="C57" s="20"/>
      <c r="D57" s="20"/>
      <c r="E57" s="58"/>
      <c r="F57" s="58"/>
      <c r="G57" s="20"/>
      <c r="H57" s="20"/>
      <c r="I57" s="58"/>
      <c r="J57" s="20"/>
      <c r="K57" s="20"/>
      <c r="L57" s="58"/>
      <c r="M57" s="2"/>
      <c r="N57" s="2"/>
      <c r="O57" s="2"/>
      <c r="P57" s="2"/>
      <c r="Q57" s="2"/>
      <c r="R57" s="2"/>
      <c r="S57" s="2"/>
      <c r="T57" s="2"/>
      <c r="U57" s="2"/>
      <c r="V57" s="2"/>
      <c r="W57" s="2"/>
      <c r="X57" s="2"/>
      <c r="Y57" s="2"/>
      <c r="Z57" s="2"/>
      <c r="AA57" s="2"/>
    </row>
    <row r="58" spans="1:27" ht="15.75" customHeight="1">
      <c r="A58" s="2"/>
      <c r="B58" s="20"/>
      <c r="C58" s="20"/>
      <c r="D58" s="20"/>
      <c r="E58" s="58"/>
      <c r="F58" s="58"/>
      <c r="G58" s="20"/>
      <c r="H58" s="20"/>
      <c r="I58" s="58"/>
      <c r="J58" s="20"/>
      <c r="K58" s="20"/>
      <c r="L58" s="58"/>
      <c r="M58" s="2"/>
      <c r="N58" s="2"/>
      <c r="O58" s="2"/>
      <c r="P58" s="2"/>
      <c r="Q58" s="2"/>
      <c r="R58" s="2"/>
      <c r="S58" s="2"/>
      <c r="T58" s="2"/>
      <c r="U58" s="2"/>
      <c r="V58" s="2"/>
      <c r="W58" s="2"/>
      <c r="X58" s="2"/>
      <c r="Y58" s="2"/>
      <c r="Z58" s="2"/>
      <c r="AA58" s="2"/>
    </row>
    <row r="59" spans="1:27" ht="15.75" customHeight="1">
      <c r="A59" s="2"/>
      <c r="B59" s="20"/>
      <c r="C59" s="20"/>
      <c r="D59" s="20"/>
      <c r="E59" s="58"/>
      <c r="F59" s="58"/>
      <c r="G59" s="20"/>
      <c r="H59" s="20"/>
      <c r="I59" s="58"/>
      <c r="J59" s="20"/>
      <c r="K59" s="20"/>
      <c r="L59" s="58"/>
      <c r="M59" s="2"/>
      <c r="N59" s="2"/>
      <c r="O59" s="2"/>
      <c r="P59" s="2"/>
      <c r="Q59" s="2"/>
      <c r="R59" s="2"/>
      <c r="S59" s="2"/>
      <c r="T59" s="2"/>
      <c r="U59" s="2"/>
      <c r="V59" s="2"/>
      <c r="W59" s="2"/>
      <c r="X59" s="2"/>
      <c r="Y59" s="2"/>
      <c r="Z59" s="2"/>
      <c r="AA59" s="2"/>
    </row>
    <row r="60" spans="1:27" ht="15.75" customHeight="1">
      <c r="A60" s="2"/>
      <c r="B60" s="20"/>
      <c r="C60" s="20"/>
      <c r="D60" s="20"/>
      <c r="E60" s="58"/>
      <c r="F60" s="58"/>
      <c r="G60" s="20"/>
      <c r="H60" s="20"/>
      <c r="I60" s="58"/>
      <c r="J60" s="20"/>
      <c r="K60" s="20"/>
      <c r="L60" s="58"/>
      <c r="M60" s="2"/>
      <c r="N60" s="2"/>
      <c r="O60" s="2"/>
      <c r="P60" s="2"/>
      <c r="Q60" s="2"/>
      <c r="R60" s="2"/>
      <c r="S60" s="2"/>
      <c r="T60" s="2"/>
      <c r="U60" s="2"/>
      <c r="V60" s="2"/>
      <c r="W60" s="2"/>
      <c r="X60" s="2"/>
      <c r="Y60" s="2"/>
      <c r="Z60" s="2"/>
      <c r="AA60" s="2"/>
    </row>
    <row r="61" spans="1:27" ht="15.75" customHeight="1">
      <c r="A61" s="2"/>
      <c r="B61" s="20"/>
      <c r="C61" s="20"/>
      <c r="D61" s="20"/>
      <c r="E61" s="58"/>
      <c r="F61" s="58"/>
      <c r="G61" s="20"/>
      <c r="H61" s="20"/>
      <c r="I61" s="58"/>
      <c r="J61" s="20"/>
      <c r="K61" s="20"/>
      <c r="L61" s="58"/>
      <c r="M61" s="2"/>
      <c r="N61" s="2"/>
      <c r="O61" s="2"/>
      <c r="P61" s="2"/>
      <c r="Q61" s="2"/>
      <c r="R61" s="2"/>
      <c r="S61" s="2"/>
      <c r="T61" s="2"/>
      <c r="U61" s="2"/>
      <c r="V61" s="2"/>
      <c r="W61" s="2"/>
      <c r="X61" s="2"/>
      <c r="Y61" s="2"/>
      <c r="Z61" s="2"/>
      <c r="AA61" s="2"/>
    </row>
    <row r="62" spans="1:27" ht="15.75" customHeight="1">
      <c r="A62" s="2"/>
      <c r="B62" s="20"/>
      <c r="C62" s="20"/>
      <c r="D62" s="20"/>
      <c r="E62" s="58"/>
      <c r="F62" s="58"/>
      <c r="G62" s="20"/>
      <c r="H62" s="20"/>
      <c r="I62" s="58"/>
      <c r="J62" s="20"/>
      <c r="K62" s="20"/>
      <c r="L62" s="58"/>
      <c r="M62" s="2"/>
      <c r="N62" s="2"/>
      <c r="O62" s="2"/>
      <c r="P62" s="2"/>
      <c r="Q62" s="2"/>
      <c r="R62" s="2"/>
      <c r="S62" s="2"/>
      <c r="T62" s="2"/>
      <c r="U62" s="2"/>
      <c r="V62" s="2"/>
      <c r="W62" s="2"/>
      <c r="X62" s="2"/>
      <c r="Y62" s="2"/>
      <c r="Z62" s="2"/>
      <c r="AA62" s="2"/>
    </row>
    <row r="63" spans="1:27" ht="15.75" customHeight="1">
      <c r="A63" s="2"/>
      <c r="B63" s="20"/>
      <c r="C63" s="20"/>
      <c r="D63" s="20"/>
      <c r="E63" s="58"/>
      <c r="F63" s="58"/>
      <c r="G63" s="20"/>
      <c r="H63" s="20"/>
      <c r="I63" s="58"/>
      <c r="J63" s="20"/>
      <c r="K63" s="20"/>
      <c r="L63" s="58"/>
      <c r="M63" s="2"/>
      <c r="N63" s="2"/>
      <c r="O63" s="2"/>
      <c r="P63" s="2"/>
      <c r="Q63" s="2"/>
      <c r="R63" s="2"/>
      <c r="S63" s="2"/>
      <c r="T63" s="2"/>
      <c r="U63" s="2"/>
      <c r="V63" s="2"/>
      <c r="W63" s="2"/>
      <c r="X63" s="2"/>
      <c r="Y63" s="2"/>
      <c r="Z63" s="2"/>
      <c r="AA63" s="2"/>
    </row>
    <row r="64" spans="1:27" ht="15.75" customHeight="1">
      <c r="A64" s="2"/>
      <c r="B64" s="20"/>
      <c r="C64" s="20"/>
      <c r="D64" s="20"/>
      <c r="E64" s="58"/>
      <c r="F64" s="58"/>
      <c r="G64" s="20"/>
      <c r="H64" s="20"/>
      <c r="I64" s="58"/>
      <c r="J64" s="20"/>
      <c r="K64" s="20"/>
      <c r="L64" s="58"/>
      <c r="M64" s="2"/>
      <c r="N64" s="2"/>
      <c r="O64" s="2"/>
      <c r="P64" s="2"/>
      <c r="Q64" s="2"/>
      <c r="R64" s="2"/>
      <c r="S64" s="2"/>
      <c r="T64" s="2"/>
      <c r="U64" s="2"/>
      <c r="V64" s="2"/>
      <c r="W64" s="2"/>
      <c r="X64" s="2"/>
      <c r="Y64" s="2"/>
      <c r="Z64" s="2"/>
      <c r="AA64" s="2"/>
    </row>
    <row r="65" spans="1:27" ht="15.75" customHeight="1">
      <c r="A65" s="2"/>
      <c r="B65" s="20"/>
      <c r="C65" s="20"/>
      <c r="D65" s="20"/>
      <c r="E65" s="58"/>
      <c r="F65" s="58"/>
      <c r="G65" s="20"/>
      <c r="H65" s="20"/>
      <c r="I65" s="58"/>
      <c r="J65" s="20"/>
      <c r="K65" s="20"/>
      <c r="L65" s="58"/>
      <c r="M65" s="2"/>
      <c r="N65" s="2"/>
      <c r="O65" s="2"/>
      <c r="P65" s="2"/>
      <c r="Q65" s="2"/>
      <c r="R65" s="2"/>
      <c r="S65" s="2"/>
      <c r="T65" s="2"/>
      <c r="U65" s="2"/>
      <c r="V65" s="2"/>
      <c r="W65" s="2"/>
      <c r="X65" s="2"/>
      <c r="Y65" s="2"/>
      <c r="Z65" s="2"/>
      <c r="AA65" s="2"/>
    </row>
    <row r="66" spans="1:27" ht="15.75" customHeight="1">
      <c r="A66" s="2"/>
      <c r="B66" s="20"/>
      <c r="C66" s="20"/>
      <c r="D66" s="20"/>
      <c r="E66" s="58"/>
      <c r="F66" s="58"/>
      <c r="G66" s="20"/>
      <c r="H66" s="20"/>
      <c r="I66" s="58"/>
      <c r="J66" s="20"/>
      <c r="K66" s="20"/>
      <c r="L66" s="58"/>
      <c r="M66" s="2"/>
      <c r="N66" s="2"/>
      <c r="O66" s="2"/>
      <c r="P66" s="2"/>
      <c r="Q66" s="2"/>
      <c r="R66" s="2"/>
      <c r="S66" s="2"/>
      <c r="T66" s="2"/>
      <c r="U66" s="2"/>
      <c r="V66" s="2"/>
      <c r="W66" s="2"/>
      <c r="X66" s="2"/>
      <c r="Y66" s="2"/>
      <c r="Z66" s="2"/>
      <c r="AA66" s="2"/>
    </row>
    <row r="67" spans="1:27" ht="15.75" customHeight="1">
      <c r="A67" s="2"/>
      <c r="B67" s="20"/>
      <c r="C67" s="20"/>
      <c r="D67" s="20"/>
      <c r="E67" s="58"/>
      <c r="F67" s="58"/>
      <c r="G67" s="20"/>
      <c r="H67" s="20"/>
      <c r="I67" s="58"/>
      <c r="J67" s="20"/>
      <c r="K67" s="20"/>
      <c r="L67" s="58"/>
      <c r="M67" s="2"/>
      <c r="N67" s="2"/>
      <c r="O67" s="2"/>
      <c r="P67" s="2"/>
      <c r="Q67" s="2"/>
      <c r="R67" s="2"/>
      <c r="S67" s="2"/>
      <c r="T67" s="2"/>
      <c r="U67" s="2"/>
      <c r="V67" s="2"/>
      <c r="W67" s="2"/>
      <c r="X67" s="2"/>
      <c r="Y67" s="2"/>
      <c r="Z67" s="2"/>
      <c r="AA67" s="2"/>
    </row>
    <row r="68" spans="1:27" ht="15.75" customHeight="1">
      <c r="A68" s="2"/>
      <c r="B68" s="20"/>
      <c r="C68" s="20"/>
      <c r="D68" s="20"/>
      <c r="E68" s="58"/>
      <c r="F68" s="58"/>
      <c r="G68" s="20"/>
      <c r="H68" s="20"/>
      <c r="I68" s="58"/>
      <c r="J68" s="20"/>
      <c r="K68" s="20"/>
      <c r="L68" s="58"/>
      <c r="M68" s="2"/>
      <c r="N68" s="2"/>
      <c r="O68" s="2"/>
      <c r="P68" s="2"/>
      <c r="Q68" s="2"/>
      <c r="R68" s="2"/>
      <c r="S68" s="2"/>
      <c r="T68" s="2"/>
      <c r="U68" s="2"/>
      <c r="V68" s="2"/>
      <c r="W68" s="2"/>
      <c r="X68" s="2"/>
      <c r="Y68" s="2"/>
      <c r="Z68" s="2"/>
      <c r="AA68" s="2"/>
    </row>
    <row r="69" spans="1:27" ht="15.75" customHeight="1">
      <c r="A69" s="2"/>
      <c r="B69" s="20"/>
      <c r="C69" s="20"/>
      <c r="D69" s="20"/>
      <c r="E69" s="58"/>
      <c r="F69" s="58"/>
      <c r="G69" s="20"/>
      <c r="H69" s="20"/>
      <c r="I69" s="58"/>
      <c r="J69" s="20"/>
      <c r="K69" s="20"/>
      <c r="L69" s="58"/>
      <c r="M69" s="2"/>
      <c r="N69" s="2"/>
      <c r="O69" s="2"/>
      <c r="P69" s="2"/>
      <c r="Q69" s="2"/>
      <c r="R69" s="2"/>
      <c r="S69" s="2"/>
      <c r="T69" s="2"/>
      <c r="U69" s="2"/>
      <c r="V69" s="2"/>
      <c r="W69" s="2"/>
      <c r="X69" s="2"/>
      <c r="Y69" s="2"/>
      <c r="Z69" s="2"/>
      <c r="AA69" s="2"/>
    </row>
    <row r="70" spans="1:27" ht="15.75" customHeight="1">
      <c r="A70" s="2"/>
      <c r="B70" s="20"/>
      <c r="C70" s="20"/>
      <c r="D70" s="20"/>
      <c r="E70" s="58"/>
      <c r="F70" s="58"/>
      <c r="G70" s="20"/>
      <c r="H70" s="20"/>
      <c r="I70" s="58"/>
      <c r="J70" s="20"/>
      <c r="K70" s="20"/>
      <c r="L70" s="58"/>
      <c r="M70" s="2"/>
      <c r="N70" s="2"/>
      <c r="O70" s="2"/>
      <c r="P70" s="2"/>
      <c r="Q70" s="2"/>
      <c r="R70" s="2"/>
      <c r="S70" s="2"/>
      <c r="T70" s="2"/>
      <c r="U70" s="2"/>
      <c r="V70" s="2"/>
      <c r="W70" s="2"/>
      <c r="X70" s="2"/>
      <c r="Y70" s="2"/>
      <c r="Z70" s="2"/>
      <c r="AA70" s="2"/>
    </row>
    <row r="71" spans="1:27" ht="15.75" customHeight="1">
      <c r="A71" s="2"/>
      <c r="B71" s="20"/>
      <c r="C71" s="20"/>
      <c r="D71" s="20"/>
      <c r="E71" s="58"/>
      <c r="F71" s="58"/>
      <c r="G71" s="20"/>
      <c r="H71" s="20"/>
      <c r="I71" s="58"/>
      <c r="J71" s="20"/>
      <c r="K71" s="20"/>
      <c r="L71" s="58"/>
      <c r="M71" s="2"/>
      <c r="N71" s="2"/>
      <c r="O71" s="2"/>
      <c r="P71" s="2"/>
      <c r="Q71" s="2"/>
      <c r="R71" s="2"/>
      <c r="S71" s="2"/>
      <c r="T71" s="2"/>
      <c r="U71" s="2"/>
      <c r="V71" s="2"/>
      <c r="W71" s="2"/>
      <c r="X71" s="2"/>
      <c r="Y71" s="2"/>
      <c r="Z71" s="2"/>
      <c r="AA71" s="2"/>
    </row>
    <row r="72" spans="1:27" ht="15.75" customHeight="1">
      <c r="A72" s="2"/>
      <c r="B72" s="20"/>
      <c r="C72" s="20"/>
      <c r="D72" s="20"/>
      <c r="E72" s="58"/>
      <c r="F72" s="58"/>
      <c r="G72" s="20"/>
      <c r="H72" s="20"/>
      <c r="I72" s="58"/>
      <c r="J72" s="20"/>
      <c r="K72" s="20"/>
      <c r="L72" s="58"/>
      <c r="M72" s="2"/>
      <c r="N72" s="2"/>
      <c r="O72" s="2"/>
      <c r="P72" s="2"/>
      <c r="Q72" s="2"/>
      <c r="R72" s="2"/>
      <c r="S72" s="2"/>
      <c r="T72" s="2"/>
      <c r="U72" s="2"/>
      <c r="V72" s="2"/>
      <c r="W72" s="2"/>
      <c r="X72" s="2"/>
      <c r="Y72" s="2"/>
      <c r="Z72" s="2"/>
      <c r="AA72" s="2"/>
    </row>
    <row r="73" spans="1:27" ht="15.75" customHeight="1">
      <c r="A73" s="2"/>
      <c r="B73" s="20"/>
      <c r="C73" s="20"/>
      <c r="D73" s="20"/>
      <c r="E73" s="58"/>
      <c r="F73" s="58"/>
      <c r="G73" s="20"/>
      <c r="H73" s="20"/>
      <c r="I73" s="58"/>
      <c r="J73" s="20"/>
      <c r="K73" s="20"/>
      <c r="L73" s="58"/>
      <c r="M73" s="2"/>
      <c r="N73" s="2"/>
      <c r="O73" s="2"/>
      <c r="P73" s="2"/>
      <c r="Q73" s="2"/>
      <c r="R73" s="2"/>
      <c r="S73" s="2"/>
      <c r="T73" s="2"/>
      <c r="U73" s="2"/>
      <c r="V73" s="2"/>
      <c r="W73" s="2"/>
      <c r="X73" s="2"/>
      <c r="Y73" s="2"/>
      <c r="Z73" s="2"/>
      <c r="AA73" s="2"/>
    </row>
    <row r="74" spans="1:27" ht="15.75" customHeight="1">
      <c r="A74" s="2"/>
      <c r="B74" s="20"/>
      <c r="C74" s="20"/>
      <c r="D74" s="20"/>
      <c r="E74" s="58"/>
      <c r="F74" s="58"/>
      <c r="G74" s="20"/>
      <c r="H74" s="20"/>
      <c r="I74" s="58"/>
      <c r="J74" s="20"/>
      <c r="K74" s="20"/>
      <c r="L74" s="58"/>
      <c r="M74" s="2"/>
      <c r="N74" s="2"/>
      <c r="O74" s="2"/>
      <c r="P74" s="2"/>
      <c r="Q74" s="2"/>
      <c r="R74" s="2"/>
      <c r="S74" s="2"/>
      <c r="T74" s="2"/>
      <c r="U74" s="2"/>
      <c r="V74" s="2"/>
      <c r="W74" s="2"/>
      <c r="X74" s="2"/>
      <c r="Y74" s="2"/>
      <c r="Z74" s="2"/>
      <c r="AA74" s="2"/>
    </row>
    <row r="75" spans="1:27" ht="15.75" customHeight="1">
      <c r="A75" s="2"/>
      <c r="B75" s="20"/>
      <c r="C75" s="20"/>
      <c r="D75" s="20"/>
      <c r="E75" s="58"/>
      <c r="F75" s="58"/>
      <c r="G75" s="20"/>
      <c r="H75" s="20"/>
      <c r="I75" s="58"/>
      <c r="J75" s="20"/>
      <c r="K75" s="20"/>
      <c r="L75" s="58"/>
      <c r="M75" s="2"/>
      <c r="N75" s="2"/>
      <c r="O75" s="2"/>
      <c r="P75" s="2"/>
      <c r="Q75" s="2"/>
      <c r="R75" s="2"/>
      <c r="S75" s="2"/>
      <c r="T75" s="2"/>
      <c r="U75" s="2"/>
      <c r="V75" s="2"/>
      <c r="W75" s="2"/>
      <c r="X75" s="2"/>
      <c r="Y75" s="2"/>
      <c r="Z75" s="2"/>
      <c r="AA75" s="2"/>
    </row>
    <row r="76" spans="1:27" ht="15.75" customHeight="1">
      <c r="A76" s="2"/>
      <c r="B76" s="20"/>
      <c r="C76" s="20"/>
      <c r="D76" s="20"/>
      <c r="E76" s="58"/>
      <c r="F76" s="58"/>
      <c r="G76" s="20"/>
      <c r="H76" s="20"/>
      <c r="I76" s="58"/>
      <c r="J76" s="20"/>
      <c r="K76" s="20"/>
      <c r="L76" s="58"/>
      <c r="M76" s="2"/>
      <c r="N76" s="2"/>
      <c r="O76" s="2"/>
      <c r="P76" s="2"/>
      <c r="Q76" s="2"/>
      <c r="R76" s="2"/>
      <c r="S76" s="2"/>
      <c r="T76" s="2"/>
      <c r="U76" s="2"/>
      <c r="V76" s="2"/>
      <c r="W76" s="2"/>
      <c r="X76" s="2"/>
      <c r="Y76" s="2"/>
      <c r="Z76" s="2"/>
      <c r="AA76" s="2"/>
    </row>
    <row r="77" spans="1:27" ht="15.75" customHeight="1">
      <c r="A77" s="2"/>
      <c r="B77" s="20"/>
      <c r="C77" s="20"/>
      <c r="D77" s="20"/>
      <c r="E77" s="58"/>
      <c r="F77" s="58"/>
      <c r="G77" s="20"/>
      <c r="H77" s="20"/>
      <c r="I77" s="58"/>
      <c r="J77" s="20"/>
      <c r="K77" s="20"/>
      <c r="L77" s="58"/>
      <c r="M77" s="2"/>
      <c r="N77" s="2"/>
      <c r="O77" s="2"/>
      <c r="P77" s="2"/>
      <c r="Q77" s="2"/>
      <c r="R77" s="2"/>
      <c r="S77" s="2"/>
      <c r="T77" s="2"/>
      <c r="U77" s="2"/>
      <c r="V77" s="2"/>
      <c r="W77" s="2"/>
      <c r="X77" s="2"/>
      <c r="Y77" s="2"/>
      <c r="Z77" s="2"/>
      <c r="AA77" s="2"/>
    </row>
    <row r="78" spans="1:27" ht="15.75" customHeight="1">
      <c r="A78" s="2"/>
      <c r="B78" s="20"/>
      <c r="C78" s="20"/>
      <c r="D78" s="20"/>
      <c r="E78" s="58"/>
      <c r="F78" s="58"/>
      <c r="G78" s="20"/>
      <c r="H78" s="20"/>
      <c r="I78" s="58"/>
      <c r="J78" s="20"/>
      <c r="K78" s="20"/>
      <c r="L78" s="58"/>
      <c r="M78" s="2"/>
      <c r="N78" s="2"/>
      <c r="O78" s="2"/>
      <c r="P78" s="2"/>
      <c r="Q78" s="2"/>
      <c r="R78" s="2"/>
      <c r="S78" s="2"/>
      <c r="T78" s="2"/>
      <c r="U78" s="2"/>
      <c r="V78" s="2"/>
      <c r="W78" s="2"/>
      <c r="X78" s="2"/>
      <c r="Y78" s="2"/>
      <c r="Z78" s="2"/>
      <c r="AA78" s="2"/>
    </row>
    <row r="79" spans="1:27" ht="15.75" customHeight="1">
      <c r="A79" s="2"/>
      <c r="B79" s="20"/>
      <c r="C79" s="20"/>
      <c r="D79" s="20"/>
      <c r="E79" s="58"/>
      <c r="F79" s="58"/>
      <c r="G79" s="20"/>
      <c r="H79" s="20"/>
      <c r="I79" s="58"/>
      <c r="J79" s="20"/>
      <c r="K79" s="20"/>
      <c r="L79" s="58"/>
      <c r="M79" s="2"/>
      <c r="N79" s="2"/>
      <c r="O79" s="2"/>
      <c r="P79" s="2"/>
      <c r="Q79" s="2"/>
      <c r="R79" s="2"/>
      <c r="S79" s="2"/>
      <c r="T79" s="2"/>
      <c r="U79" s="2"/>
      <c r="V79" s="2"/>
      <c r="W79" s="2"/>
      <c r="X79" s="2"/>
      <c r="Y79" s="2"/>
      <c r="Z79" s="2"/>
      <c r="AA79" s="2"/>
    </row>
    <row r="80" spans="1:27" ht="15.75" customHeight="1">
      <c r="A80" s="2"/>
      <c r="B80" s="20"/>
      <c r="C80" s="20"/>
      <c r="D80" s="20"/>
      <c r="E80" s="58"/>
      <c r="F80" s="58"/>
      <c r="G80" s="20"/>
      <c r="H80" s="20"/>
      <c r="I80" s="58"/>
      <c r="J80" s="20"/>
      <c r="K80" s="20"/>
      <c r="L80" s="58"/>
      <c r="M80" s="2"/>
      <c r="N80" s="2"/>
      <c r="O80" s="2"/>
      <c r="P80" s="2"/>
      <c r="Q80" s="2"/>
      <c r="R80" s="2"/>
      <c r="S80" s="2"/>
      <c r="T80" s="2"/>
      <c r="U80" s="2"/>
      <c r="V80" s="2"/>
      <c r="W80" s="2"/>
      <c r="X80" s="2"/>
      <c r="Y80" s="2"/>
      <c r="Z80" s="2"/>
      <c r="AA80" s="2"/>
    </row>
    <row r="81" spans="1:27" ht="15.75" customHeight="1">
      <c r="A81" s="2"/>
      <c r="B81" s="20"/>
      <c r="C81" s="20"/>
      <c r="D81" s="20"/>
      <c r="E81" s="58"/>
      <c r="F81" s="58"/>
      <c r="G81" s="20"/>
      <c r="H81" s="20"/>
      <c r="I81" s="58"/>
      <c r="J81" s="20"/>
      <c r="K81" s="20"/>
      <c r="L81" s="58"/>
      <c r="M81" s="2"/>
      <c r="N81" s="2"/>
      <c r="O81" s="2"/>
      <c r="P81" s="2"/>
      <c r="Q81" s="2"/>
      <c r="R81" s="2"/>
      <c r="S81" s="2"/>
      <c r="T81" s="2"/>
      <c r="U81" s="2"/>
      <c r="V81" s="2"/>
      <c r="W81" s="2"/>
      <c r="X81" s="2"/>
      <c r="Y81" s="2"/>
      <c r="Z81" s="2"/>
      <c r="AA81" s="2"/>
    </row>
    <row r="82" spans="1:27" ht="15.75" customHeight="1">
      <c r="A82" s="2"/>
      <c r="B82" s="20"/>
      <c r="C82" s="20"/>
      <c r="D82" s="20"/>
      <c r="E82" s="58"/>
      <c r="F82" s="58"/>
      <c r="G82" s="20"/>
      <c r="H82" s="20"/>
      <c r="I82" s="58"/>
      <c r="J82" s="20"/>
      <c r="K82" s="20"/>
      <c r="L82" s="58"/>
      <c r="M82" s="2"/>
      <c r="N82" s="2"/>
      <c r="O82" s="2"/>
      <c r="P82" s="2"/>
      <c r="Q82" s="2"/>
      <c r="R82" s="2"/>
      <c r="S82" s="2"/>
      <c r="T82" s="2"/>
      <c r="U82" s="2"/>
      <c r="V82" s="2"/>
      <c r="W82" s="2"/>
      <c r="X82" s="2"/>
      <c r="Y82" s="2"/>
      <c r="Z82" s="2"/>
      <c r="AA82" s="2"/>
    </row>
    <row r="83" spans="1:27" ht="15.75" customHeight="1">
      <c r="A83" s="2"/>
      <c r="B83" s="20"/>
      <c r="C83" s="20"/>
      <c r="D83" s="20"/>
      <c r="E83" s="58"/>
      <c r="F83" s="58"/>
      <c r="G83" s="20"/>
      <c r="H83" s="20"/>
      <c r="I83" s="58"/>
      <c r="J83" s="20"/>
      <c r="K83" s="20"/>
      <c r="L83" s="58"/>
      <c r="M83" s="2"/>
      <c r="N83" s="2"/>
      <c r="O83" s="2"/>
      <c r="P83" s="2"/>
      <c r="Q83" s="2"/>
      <c r="R83" s="2"/>
      <c r="S83" s="2"/>
      <c r="T83" s="2"/>
      <c r="U83" s="2"/>
      <c r="V83" s="2"/>
      <c r="W83" s="2"/>
      <c r="X83" s="2"/>
      <c r="Y83" s="2"/>
      <c r="Z83" s="2"/>
      <c r="AA83" s="2"/>
    </row>
    <row r="84" spans="1:27" ht="15.75" customHeight="1">
      <c r="A84" s="2"/>
      <c r="B84" s="20"/>
      <c r="C84" s="20"/>
      <c r="D84" s="20"/>
      <c r="E84" s="58"/>
      <c r="F84" s="58"/>
      <c r="G84" s="20"/>
      <c r="H84" s="20"/>
      <c r="I84" s="58"/>
      <c r="J84" s="20"/>
      <c r="K84" s="20"/>
      <c r="L84" s="58"/>
      <c r="M84" s="2"/>
      <c r="N84" s="2"/>
      <c r="O84" s="2"/>
      <c r="P84" s="2"/>
      <c r="Q84" s="2"/>
      <c r="R84" s="2"/>
      <c r="S84" s="2"/>
      <c r="T84" s="2"/>
      <c r="U84" s="2"/>
      <c r="V84" s="2"/>
      <c r="W84" s="2"/>
      <c r="X84" s="2"/>
      <c r="Y84" s="2"/>
      <c r="Z84" s="2"/>
      <c r="AA84" s="2"/>
    </row>
    <row r="85" spans="1:27" ht="15.75" customHeight="1">
      <c r="A85" s="2"/>
      <c r="B85" s="20"/>
      <c r="C85" s="20"/>
      <c r="D85" s="20"/>
      <c r="E85" s="58"/>
      <c r="F85" s="58"/>
      <c r="G85" s="20"/>
      <c r="H85" s="20"/>
      <c r="I85" s="58"/>
      <c r="J85" s="20"/>
      <c r="K85" s="20"/>
      <c r="L85" s="58"/>
      <c r="M85" s="2"/>
      <c r="N85" s="2"/>
      <c r="O85" s="2"/>
      <c r="P85" s="2"/>
      <c r="Q85" s="2"/>
      <c r="R85" s="2"/>
      <c r="S85" s="2"/>
      <c r="T85" s="2"/>
      <c r="U85" s="2"/>
      <c r="V85" s="2"/>
      <c r="W85" s="2"/>
      <c r="X85" s="2"/>
      <c r="Y85" s="2"/>
      <c r="Z85" s="2"/>
      <c r="AA85" s="2"/>
    </row>
    <row r="86" spans="1:27" ht="15.75" customHeight="1">
      <c r="A86" s="2"/>
      <c r="B86" s="20"/>
      <c r="C86" s="20"/>
      <c r="D86" s="20"/>
      <c r="E86" s="58"/>
      <c r="F86" s="58"/>
      <c r="G86" s="20"/>
      <c r="H86" s="20"/>
      <c r="I86" s="58"/>
      <c r="J86" s="20"/>
      <c r="K86" s="20"/>
      <c r="L86" s="58"/>
      <c r="M86" s="2"/>
      <c r="N86" s="2"/>
      <c r="O86" s="2"/>
      <c r="P86" s="2"/>
      <c r="Q86" s="2"/>
      <c r="R86" s="2"/>
      <c r="S86" s="2"/>
      <c r="T86" s="2"/>
      <c r="U86" s="2"/>
      <c r="V86" s="2"/>
      <c r="W86" s="2"/>
      <c r="X86" s="2"/>
      <c r="Y86" s="2"/>
      <c r="Z86" s="2"/>
      <c r="AA86" s="2"/>
    </row>
    <row r="87" spans="1:27" ht="15.75" customHeight="1">
      <c r="A87" s="2"/>
      <c r="B87" s="20"/>
      <c r="C87" s="20"/>
      <c r="D87" s="20"/>
      <c r="E87" s="58"/>
      <c r="F87" s="58"/>
      <c r="G87" s="20"/>
      <c r="H87" s="20"/>
      <c r="I87" s="58"/>
      <c r="J87" s="20"/>
      <c r="K87" s="20"/>
      <c r="L87" s="58"/>
      <c r="M87" s="2"/>
      <c r="N87" s="2"/>
      <c r="O87" s="2"/>
      <c r="P87" s="2"/>
      <c r="Q87" s="2"/>
      <c r="R87" s="2"/>
      <c r="S87" s="2"/>
      <c r="T87" s="2"/>
      <c r="U87" s="2"/>
      <c r="V87" s="2"/>
      <c r="W87" s="2"/>
      <c r="X87" s="2"/>
      <c r="Y87" s="2"/>
      <c r="Z87" s="2"/>
      <c r="AA87" s="2"/>
    </row>
    <row r="88" spans="1:27" ht="15.75" customHeight="1">
      <c r="A88" s="2"/>
      <c r="B88" s="20"/>
      <c r="C88" s="20"/>
      <c r="D88" s="20"/>
      <c r="E88" s="58"/>
      <c r="F88" s="58"/>
      <c r="G88" s="20"/>
      <c r="H88" s="20"/>
      <c r="I88" s="58"/>
      <c r="J88" s="20"/>
      <c r="K88" s="20"/>
      <c r="L88" s="58"/>
      <c r="M88" s="2"/>
      <c r="N88" s="2"/>
      <c r="O88" s="2"/>
      <c r="P88" s="2"/>
      <c r="Q88" s="2"/>
      <c r="R88" s="2"/>
      <c r="S88" s="2"/>
      <c r="T88" s="2"/>
      <c r="U88" s="2"/>
      <c r="V88" s="2"/>
      <c r="W88" s="2"/>
      <c r="X88" s="2"/>
      <c r="Y88" s="2"/>
      <c r="Z88" s="2"/>
      <c r="AA88" s="2"/>
    </row>
    <row r="89" spans="1:27" ht="15.75" customHeight="1">
      <c r="A89" s="2"/>
      <c r="B89" s="20"/>
      <c r="C89" s="20"/>
      <c r="D89" s="20"/>
      <c r="E89" s="58"/>
      <c r="F89" s="58"/>
      <c r="G89" s="20"/>
      <c r="H89" s="20"/>
      <c r="I89" s="58"/>
      <c r="J89" s="20"/>
      <c r="K89" s="20"/>
      <c r="L89" s="58"/>
      <c r="M89" s="2"/>
      <c r="N89" s="2"/>
      <c r="O89" s="2"/>
      <c r="P89" s="2"/>
      <c r="Q89" s="2"/>
      <c r="R89" s="2"/>
      <c r="S89" s="2"/>
      <c r="T89" s="2"/>
      <c r="U89" s="2"/>
      <c r="V89" s="2"/>
      <c r="W89" s="2"/>
      <c r="X89" s="2"/>
      <c r="Y89" s="2"/>
      <c r="Z89" s="2"/>
      <c r="AA89" s="2"/>
    </row>
    <row r="90" spans="1:27" ht="15.75" customHeight="1">
      <c r="A90" s="2"/>
      <c r="B90" s="20"/>
      <c r="C90" s="20"/>
      <c r="D90" s="20"/>
      <c r="E90" s="58"/>
      <c r="F90" s="58"/>
      <c r="G90" s="20"/>
      <c r="H90" s="20"/>
      <c r="I90" s="58"/>
      <c r="J90" s="20"/>
      <c r="K90" s="20"/>
      <c r="L90" s="58"/>
      <c r="M90" s="2"/>
      <c r="N90" s="2"/>
      <c r="O90" s="2"/>
      <c r="P90" s="2"/>
      <c r="Q90" s="2"/>
      <c r="R90" s="2"/>
      <c r="S90" s="2"/>
      <c r="T90" s="2"/>
      <c r="U90" s="2"/>
      <c r="V90" s="2"/>
      <c r="W90" s="2"/>
      <c r="X90" s="2"/>
      <c r="Y90" s="2"/>
      <c r="Z90" s="2"/>
      <c r="AA90" s="2"/>
    </row>
    <row r="91" spans="1:27" ht="15.75" customHeight="1">
      <c r="A91" s="2"/>
      <c r="B91" s="20"/>
      <c r="C91" s="20"/>
      <c r="D91" s="20"/>
      <c r="E91" s="58"/>
      <c r="F91" s="58"/>
      <c r="G91" s="20"/>
      <c r="H91" s="20"/>
      <c r="I91" s="58"/>
      <c r="J91" s="20"/>
      <c r="K91" s="20"/>
      <c r="L91" s="58"/>
      <c r="M91" s="2"/>
      <c r="N91" s="2"/>
      <c r="O91" s="2"/>
      <c r="P91" s="2"/>
      <c r="Q91" s="2"/>
      <c r="R91" s="2"/>
      <c r="S91" s="2"/>
      <c r="T91" s="2"/>
      <c r="U91" s="2"/>
      <c r="V91" s="2"/>
      <c r="W91" s="2"/>
      <c r="X91" s="2"/>
      <c r="Y91" s="2"/>
      <c r="Z91" s="2"/>
      <c r="AA91" s="2"/>
    </row>
    <row r="92" spans="1:27" ht="15.75" customHeight="1">
      <c r="A92" s="2"/>
      <c r="B92" s="20"/>
      <c r="C92" s="20"/>
      <c r="D92" s="20"/>
      <c r="E92" s="58"/>
      <c r="F92" s="58"/>
      <c r="G92" s="20"/>
      <c r="H92" s="20"/>
      <c r="I92" s="58"/>
      <c r="J92" s="20"/>
      <c r="K92" s="20"/>
      <c r="L92" s="58"/>
      <c r="M92" s="2"/>
      <c r="N92" s="2"/>
      <c r="O92" s="2"/>
      <c r="P92" s="2"/>
      <c r="Q92" s="2"/>
      <c r="R92" s="2"/>
      <c r="S92" s="2"/>
      <c r="T92" s="2"/>
      <c r="U92" s="2"/>
      <c r="V92" s="2"/>
      <c r="W92" s="2"/>
      <c r="X92" s="2"/>
      <c r="Y92" s="2"/>
      <c r="Z92" s="2"/>
      <c r="AA92" s="2"/>
    </row>
    <row r="93" spans="1:27" ht="15.75" customHeight="1">
      <c r="A93" s="2"/>
      <c r="B93" s="20"/>
      <c r="C93" s="20"/>
      <c r="D93" s="20"/>
      <c r="E93" s="58"/>
      <c r="F93" s="58"/>
      <c r="G93" s="20"/>
      <c r="H93" s="20"/>
      <c r="I93" s="58"/>
      <c r="J93" s="20"/>
      <c r="K93" s="20"/>
      <c r="L93" s="58"/>
      <c r="M93" s="2"/>
      <c r="N93" s="2"/>
      <c r="O93" s="2"/>
      <c r="P93" s="2"/>
      <c r="Q93" s="2"/>
      <c r="R93" s="2"/>
      <c r="S93" s="2"/>
      <c r="T93" s="2"/>
      <c r="U93" s="2"/>
      <c r="V93" s="2"/>
      <c r="W93" s="2"/>
      <c r="X93" s="2"/>
      <c r="Y93" s="2"/>
      <c r="Z93" s="2"/>
      <c r="AA93" s="2"/>
    </row>
    <row r="94" spans="1:27" ht="15.75" customHeight="1">
      <c r="A94" s="2"/>
      <c r="B94" s="20"/>
      <c r="C94" s="20"/>
      <c r="D94" s="20"/>
      <c r="E94" s="58"/>
      <c r="F94" s="58"/>
      <c r="G94" s="20"/>
      <c r="H94" s="20"/>
      <c r="I94" s="58"/>
      <c r="J94" s="20"/>
      <c r="K94" s="20"/>
      <c r="L94" s="58"/>
      <c r="M94" s="2"/>
      <c r="N94" s="2"/>
      <c r="O94" s="2"/>
      <c r="P94" s="2"/>
      <c r="Q94" s="2"/>
      <c r="R94" s="2"/>
      <c r="S94" s="2"/>
      <c r="T94" s="2"/>
      <c r="U94" s="2"/>
      <c r="V94" s="2"/>
      <c r="W94" s="2"/>
      <c r="X94" s="2"/>
      <c r="Y94" s="2"/>
      <c r="Z94" s="2"/>
      <c r="AA94" s="2"/>
    </row>
    <row r="95" spans="1:27" ht="15.75" customHeight="1">
      <c r="A95" s="2"/>
      <c r="B95" s="20"/>
      <c r="C95" s="20"/>
      <c r="D95" s="20"/>
      <c r="E95" s="58"/>
      <c r="F95" s="58"/>
      <c r="G95" s="20"/>
      <c r="H95" s="20"/>
      <c r="I95" s="58"/>
      <c r="J95" s="20"/>
      <c r="K95" s="20"/>
      <c r="L95" s="58"/>
      <c r="M95" s="2"/>
      <c r="N95" s="2"/>
      <c r="O95" s="2"/>
      <c r="P95" s="2"/>
      <c r="Q95" s="2"/>
      <c r="R95" s="2"/>
      <c r="S95" s="2"/>
      <c r="T95" s="2"/>
      <c r="U95" s="2"/>
      <c r="V95" s="2"/>
      <c r="W95" s="2"/>
      <c r="X95" s="2"/>
      <c r="Y95" s="2"/>
      <c r="Z95" s="2"/>
      <c r="AA95" s="2"/>
    </row>
    <row r="96" spans="1:27" ht="15.75" customHeight="1">
      <c r="A96" s="2"/>
      <c r="B96" s="20"/>
      <c r="C96" s="20"/>
      <c r="D96" s="20"/>
      <c r="E96" s="58"/>
      <c r="F96" s="58"/>
      <c r="G96" s="20"/>
      <c r="H96" s="20"/>
      <c r="I96" s="58"/>
      <c r="J96" s="20"/>
      <c r="K96" s="20"/>
      <c r="L96" s="58"/>
      <c r="M96" s="2"/>
      <c r="N96" s="2"/>
      <c r="O96" s="2"/>
      <c r="P96" s="2"/>
      <c r="Q96" s="2"/>
      <c r="R96" s="2"/>
      <c r="S96" s="2"/>
      <c r="T96" s="2"/>
      <c r="U96" s="2"/>
      <c r="V96" s="2"/>
      <c r="W96" s="2"/>
      <c r="X96" s="2"/>
      <c r="Y96" s="2"/>
      <c r="Z96" s="2"/>
      <c r="AA96" s="2"/>
    </row>
    <row r="97" spans="1:27" ht="15.75" customHeight="1">
      <c r="A97" s="2"/>
      <c r="B97" s="20"/>
      <c r="C97" s="20"/>
      <c r="D97" s="20"/>
      <c r="E97" s="58"/>
      <c r="F97" s="58"/>
      <c r="G97" s="20"/>
      <c r="H97" s="20"/>
      <c r="I97" s="58"/>
      <c r="J97" s="20"/>
      <c r="K97" s="20"/>
      <c r="L97" s="58"/>
      <c r="M97" s="2"/>
      <c r="N97" s="2"/>
      <c r="O97" s="2"/>
      <c r="P97" s="2"/>
      <c r="Q97" s="2"/>
      <c r="R97" s="2"/>
      <c r="S97" s="2"/>
      <c r="T97" s="2"/>
      <c r="U97" s="2"/>
      <c r="V97" s="2"/>
      <c r="W97" s="2"/>
      <c r="X97" s="2"/>
      <c r="Y97" s="2"/>
      <c r="Z97" s="2"/>
      <c r="AA97" s="2"/>
    </row>
    <row r="98" spans="1:27" ht="15.75" customHeight="1">
      <c r="A98" s="2"/>
      <c r="B98" s="20"/>
      <c r="C98" s="20"/>
      <c r="D98" s="20"/>
      <c r="E98" s="58"/>
      <c r="F98" s="58"/>
      <c r="G98" s="20"/>
      <c r="H98" s="20"/>
      <c r="I98" s="58"/>
      <c r="J98" s="20"/>
      <c r="K98" s="20"/>
      <c r="L98" s="58"/>
      <c r="M98" s="2"/>
      <c r="N98" s="2"/>
      <c r="O98" s="2"/>
      <c r="P98" s="2"/>
      <c r="Q98" s="2"/>
      <c r="R98" s="2"/>
      <c r="S98" s="2"/>
      <c r="T98" s="2"/>
      <c r="U98" s="2"/>
      <c r="V98" s="2"/>
      <c r="W98" s="2"/>
      <c r="X98" s="2"/>
      <c r="Y98" s="2"/>
      <c r="Z98" s="2"/>
      <c r="AA98" s="2"/>
    </row>
    <row r="99" spans="1:27" ht="15.75" customHeight="1">
      <c r="A99" s="2"/>
      <c r="B99" s="20"/>
      <c r="C99" s="20"/>
      <c r="D99" s="20"/>
      <c r="E99" s="58"/>
      <c r="F99" s="58"/>
      <c r="G99" s="20"/>
      <c r="H99" s="20"/>
      <c r="I99" s="58"/>
      <c r="J99" s="20"/>
      <c r="K99" s="20"/>
      <c r="L99" s="58"/>
      <c r="M99" s="2"/>
      <c r="N99" s="2"/>
      <c r="O99" s="2"/>
      <c r="P99" s="2"/>
      <c r="Q99" s="2"/>
      <c r="R99" s="2"/>
      <c r="S99" s="2"/>
      <c r="T99" s="2"/>
      <c r="U99" s="2"/>
      <c r="V99" s="2"/>
      <c r="W99" s="2"/>
      <c r="X99" s="2"/>
      <c r="Y99" s="2"/>
      <c r="Z99" s="2"/>
      <c r="AA99" s="2"/>
    </row>
    <row r="100" spans="1:27" ht="15.75" customHeight="1">
      <c r="A100" s="2"/>
      <c r="B100" s="20"/>
      <c r="C100" s="20"/>
      <c r="D100" s="20"/>
      <c r="E100" s="58"/>
      <c r="F100" s="58"/>
      <c r="G100" s="20"/>
      <c r="H100" s="20"/>
      <c r="I100" s="58"/>
      <c r="J100" s="20"/>
      <c r="K100" s="20"/>
      <c r="L100" s="58"/>
      <c r="M100" s="2"/>
      <c r="N100" s="2"/>
      <c r="O100" s="2"/>
      <c r="P100" s="2"/>
      <c r="Q100" s="2"/>
      <c r="R100" s="2"/>
      <c r="S100" s="2"/>
      <c r="T100" s="2"/>
      <c r="U100" s="2"/>
      <c r="V100" s="2"/>
      <c r="W100" s="2"/>
      <c r="X100" s="2"/>
      <c r="Y100" s="2"/>
      <c r="Z100" s="2"/>
      <c r="AA100" s="2"/>
    </row>
    <row r="101" spans="1:27" ht="15.75" customHeight="1">
      <c r="A101" s="2"/>
      <c r="B101" s="20"/>
      <c r="C101" s="20"/>
      <c r="D101" s="20"/>
      <c r="E101" s="58"/>
      <c r="F101" s="58"/>
      <c r="G101" s="20"/>
      <c r="H101" s="20"/>
      <c r="I101" s="58"/>
      <c r="J101" s="20"/>
      <c r="K101" s="20"/>
      <c r="L101" s="58"/>
      <c r="M101" s="2"/>
      <c r="N101" s="2"/>
      <c r="O101" s="2"/>
      <c r="P101" s="2"/>
      <c r="Q101" s="2"/>
      <c r="R101" s="2"/>
      <c r="S101" s="2"/>
      <c r="T101" s="2"/>
      <c r="U101" s="2"/>
      <c r="V101" s="2"/>
      <c r="W101" s="2"/>
      <c r="X101" s="2"/>
      <c r="Y101" s="2"/>
      <c r="Z101" s="2"/>
      <c r="AA101" s="2"/>
    </row>
    <row r="102" spans="1:27" ht="15.75" customHeight="1">
      <c r="A102" s="2"/>
      <c r="B102" s="20"/>
      <c r="C102" s="20"/>
      <c r="D102" s="20"/>
      <c r="E102" s="58"/>
      <c r="F102" s="58"/>
      <c r="G102" s="20"/>
      <c r="H102" s="20"/>
      <c r="I102" s="58"/>
      <c r="J102" s="20"/>
      <c r="K102" s="20"/>
      <c r="L102" s="58"/>
      <c r="M102" s="2"/>
      <c r="N102" s="2"/>
      <c r="O102" s="2"/>
      <c r="P102" s="2"/>
      <c r="Q102" s="2"/>
      <c r="R102" s="2"/>
      <c r="S102" s="2"/>
      <c r="T102" s="2"/>
      <c r="U102" s="2"/>
      <c r="V102" s="2"/>
      <c r="W102" s="2"/>
      <c r="X102" s="2"/>
      <c r="Y102" s="2"/>
      <c r="Z102" s="2"/>
      <c r="AA102" s="2"/>
    </row>
    <row r="103" spans="1:27" ht="15.75" customHeight="1">
      <c r="A103" s="2"/>
      <c r="B103" s="20"/>
      <c r="C103" s="20"/>
      <c r="D103" s="20"/>
      <c r="E103" s="58"/>
      <c r="F103" s="58"/>
      <c r="G103" s="20"/>
      <c r="H103" s="20"/>
      <c r="I103" s="58"/>
      <c r="J103" s="20"/>
      <c r="K103" s="20"/>
      <c r="L103" s="58"/>
      <c r="M103" s="2"/>
      <c r="N103" s="2"/>
      <c r="O103" s="2"/>
      <c r="P103" s="2"/>
      <c r="Q103" s="2"/>
      <c r="R103" s="2"/>
      <c r="S103" s="2"/>
      <c r="T103" s="2"/>
      <c r="U103" s="2"/>
      <c r="V103" s="2"/>
      <c r="W103" s="2"/>
      <c r="X103" s="2"/>
      <c r="Y103" s="2"/>
      <c r="Z103" s="2"/>
      <c r="AA103" s="2"/>
    </row>
    <row r="104" spans="1:27" ht="15.75" customHeight="1">
      <c r="A104" s="2"/>
      <c r="B104" s="20"/>
      <c r="C104" s="20"/>
      <c r="D104" s="20"/>
      <c r="E104" s="58"/>
      <c r="F104" s="58"/>
      <c r="G104" s="20"/>
      <c r="H104" s="20"/>
      <c r="I104" s="58"/>
      <c r="J104" s="20"/>
      <c r="K104" s="20"/>
      <c r="L104" s="58"/>
      <c r="M104" s="2"/>
      <c r="N104" s="2"/>
      <c r="O104" s="2"/>
      <c r="P104" s="2"/>
      <c r="Q104" s="2"/>
      <c r="R104" s="2"/>
      <c r="S104" s="2"/>
      <c r="T104" s="2"/>
      <c r="U104" s="2"/>
      <c r="V104" s="2"/>
      <c r="W104" s="2"/>
      <c r="X104" s="2"/>
      <c r="Y104" s="2"/>
      <c r="Z104" s="2"/>
      <c r="AA104" s="2"/>
    </row>
    <row r="105" spans="1:27" ht="15.75" customHeight="1">
      <c r="A105" s="2"/>
      <c r="B105" s="20"/>
      <c r="C105" s="20"/>
      <c r="D105" s="20"/>
      <c r="E105" s="58"/>
      <c r="F105" s="58"/>
      <c r="G105" s="20"/>
      <c r="H105" s="20"/>
      <c r="I105" s="58"/>
      <c r="J105" s="20"/>
      <c r="K105" s="20"/>
      <c r="L105" s="58"/>
      <c r="M105" s="2"/>
      <c r="N105" s="2"/>
      <c r="O105" s="2"/>
      <c r="P105" s="2"/>
      <c r="Q105" s="2"/>
      <c r="R105" s="2"/>
      <c r="S105" s="2"/>
      <c r="T105" s="2"/>
      <c r="U105" s="2"/>
      <c r="V105" s="2"/>
      <c r="W105" s="2"/>
      <c r="X105" s="2"/>
      <c r="Y105" s="2"/>
      <c r="Z105" s="2"/>
      <c r="AA105" s="2"/>
    </row>
    <row r="106" spans="1:27" ht="15.75" customHeight="1">
      <c r="A106" s="2"/>
      <c r="B106" s="20"/>
      <c r="C106" s="20"/>
      <c r="D106" s="20"/>
      <c r="E106" s="58"/>
      <c r="F106" s="58"/>
      <c r="G106" s="20"/>
      <c r="H106" s="20"/>
      <c r="I106" s="58"/>
      <c r="J106" s="20"/>
      <c r="K106" s="20"/>
      <c r="L106" s="58"/>
      <c r="M106" s="2"/>
      <c r="N106" s="2"/>
      <c r="O106" s="2"/>
      <c r="P106" s="2"/>
      <c r="Q106" s="2"/>
      <c r="R106" s="2"/>
      <c r="S106" s="2"/>
      <c r="T106" s="2"/>
      <c r="U106" s="2"/>
      <c r="V106" s="2"/>
      <c r="W106" s="2"/>
      <c r="X106" s="2"/>
      <c r="Y106" s="2"/>
      <c r="Z106" s="2"/>
      <c r="AA106" s="2"/>
    </row>
    <row r="107" spans="1:27" ht="15.75" customHeight="1">
      <c r="A107" s="2"/>
      <c r="B107" s="20"/>
      <c r="C107" s="20"/>
      <c r="D107" s="20"/>
      <c r="E107" s="58"/>
      <c r="F107" s="58"/>
      <c r="G107" s="20"/>
      <c r="H107" s="20"/>
      <c r="I107" s="58"/>
      <c r="J107" s="20"/>
      <c r="K107" s="20"/>
      <c r="L107" s="58"/>
      <c r="M107" s="2"/>
      <c r="N107" s="2"/>
      <c r="O107" s="2"/>
      <c r="P107" s="2"/>
      <c r="Q107" s="2"/>
      <c r="R107" s="2"/>
      <c r="S107" s="2"/>
      <c r="T107" s="2"/>
      <c r="U107" s="2"/>
      <c r="V107" s="2"/>
      <c r="W107" s="2"/>
      <c r="X107" s="2"/>
      <c r="Y107" s="2"/>
      <c r="Z107" s="2"/>
      <c r="AA107" s="2"/>
    </row>
    <row r="108" spans="1:27" ht="15.75" customHeight="1">
      <c r="A108" s="2"/>
      <c r="B108" s="20"/>
      <c r="C108" s="20"/>
      <c r="D108" s="20"/>
      <c r="E108" s="58"/>
      <c r="F108" s="58"/>
      <c r="G108" s="20"/>
      <c r="H108" s="20"/>
      <c r="I108" s="58"/>
      <c r="J108" s="20"/>
      <c r="K108" s="20"/>
      <c r="L108" s="58"/>
      <c r="M108" s="2"/>
      <c r="N108" s="2"/>
      <c r="O108" s="2"/>
      <c r="P108" s="2"/>
      <c r="Q108" s="2"/>
      <c r="R108" s="2"/>
      <c r="S108" s="2"/>
      <c r="T108" s="2"/>
      <c r="U108" s="2"/>
      <c r="V108" s="2"/>
      <c r="W108" s="2"/>
      <c r="X108" s="2"/>
      <c r="Y108" s="2"/>
      <c r="Z108" s="2"/>
      <c r="AA108" s="2"/>
    </row>
    <row r="109" spans="1:27" ht="15.75" customHeight="1">
      <c r="A109" s="2"/>
      <c r="B109" s="20"/>
      <c r="C109" s="20"/>
      <c r="D109" s="20"/>
      <c r="E109" s="58"/>
      <c r="F109" s="58"/>
      <c r="G109" s="20"/>
      <c r="H109" s="20"/>
      <c r="I109" s="58"/>
      <c r="J109" s="20"/>
      <c r="K109" s="20"/>
      <c r="L109" s="58"/>
      <c r="M109" s="2"/>
      <c r="N109" s="2"/>
      <c r="O109" s="2"/>
      <c r="P109" s="2"/>
      <c r="Q109" s="2"/>
      <c r="R109" s="2"/>
      <c r="S109" s="2"/>
      <c r="T109" s="2"/>
      <c r="U109" s="2"/>
      <c r="V109" s="2"/>
      <c r="W109" s="2"/>
      <c r="X109" s="2"/>
      <c r="Y109" s="2"/>
      <c r="Z109" s="2"/>
      <c r="AA109" s="2"/>
    </row>
    <row r="110" spans="1:27" ht="15.75" customHeight="1">
      <c r="A110" s="2"/>
      <c r="B110" s="20"/>
      <c r="C110" s="20"/>
      <c r="D110" s="20"/>
      <c r="E110" s="58"/>
      <c r="F110" s="58"/>
      <c r="G110" s="20"/>
      <c r="H110" s="20"/>
      <c r="I110" s="58"/>
      <c r="J110" s="20"/>
      <c r="K110" s="20"/>
      <c r="L110" s="58"/>
      <c r="M110" s="2"/>
      <c r="N110" s="2"/>
      <c r="O110" s="2"/>
      <c r="P110" s="2"/>
      <c r="Q110" s="2"/>
      <c r="R110" s="2"/>
      <c r="S110" s="2"/>
      <c r="T110" s="2"/>
      <c r="U110" s="2"/>
      <c r="V110" s="2"/>
      <c r="W110" s="2"/>
      <c r="X110" s="2"/>
      <c r="Y110" s="2"/>
      <c r="Z110" s="2"/>
      <c r="AA110" s="2"/>
    </row>
    <row r="111" spans="1:27" ht="15.75" customHeight="1">
      <c r="A111" s="2"/>
      <c r="B111" s="20"/>
      <c r="C111" s="20"/>
      <c r="D111" s="20"/>
      <c r="E111" s="58"/>
      <c r="F111" s="58"/>
      <c r="G111" s="20"/>
      <c r="H111" s="20"/>
      <c r="I111" s="58"/>
      <c r="J111" s="20"/>
      <c r="K111" s="20"/>
      <c r="L111" s="58"/>
      <c r="M111" s="2"/>
      <c r="N111" s="2"/>
      <c r="O111" s="2"/>
      <c r="P111" s="2"/>
      <c r="Q111" s="2"/>
      <c r="R111" s="2"/>
      <c r="S111" s="2"/>
      <c r="T111" s="2"/>
      <c r="U111" s="2"/>
      <c r="V111" s="2"/>
      <c r="W111" s="2"/>
      <c r="X111" s="2"/>
      <c r="Y111" s="2"/>
      <c r="Z111" s="2"/>
      <c r="AA111" s="2"/>
    </row>
    <row r="112" spans="1:27" ht="15.75" customHeight="1">
      <c r="A112" s="2"/>
      <c r="B112" s="20"/>
      <c r="C112" s="20"/>
      <c r="D112" s="20"/>
      <c r="E112" s="58"/>
      <c r="F112" s="58"/>
      <c r="G112" s="20"/>
      <c r="H112" s="20"/>
      <c r="I112" s="58"/>
      <c r="J112" s="20"/>
      <c r="K112" s="20"/>
      <c r="L112" s="58"/>
      <c r="M112" s="2"/>
      <c r="N112" s="2"/>
      <c r="O112" s="2"/>
      <c r="P112" s="2"/>
      <c r="Q112" s="2"/>
      <c r="R112" s="2"/>
      <c r="S112" s="2"/>
      <c r="T112" s="2"/>
      <c r="U112" s="2"/>
      <c r="V112" s="2"/>
      <c r="W112" s="2"/>
      <c r="X112" s="2"/>
      <c r="Y112" s="2"/>
      <c r="Z112" s="2"/>
      <c r="AA112" s="2"/>
    </row>
    <row r="113" spans="1:27" ht="15.75" customHeight="1">
      <c r="A113" s="2"/>
      <c r="B113" s="20"/>
      <c r="C113" s="20"/>
      <c r="D113" s="20"/>
      <c r="E113" s="58"/>
      <c r="F113" s="58"/>
      <c r="G113" s="20"/>
      <c r="H113" s="20"/>
      <c r="I113" s="58"/>
      <c r="J113" s="20"/>
      <c r="K113" s="20"/>
      <c r="L113" s="58"/>
      <c r="M113" s="2"/>
      <c r="N113" s="2"/>
      <c r="O113" s="2"/>
      <c r="P113" s="2"/>
      <c r="Q113" s="2"/>
      <c r="R113" s="2"/>
      <c r="S113" s="2"/>
      <c r="T113" s="2"/>
      <c r="U113" s="2"/>
      <c r="V113" s="2"/>
      <c r="W113" s="2"/>
      <c r="X113" s="2"/>
      <c r="Y113" s="2"/>
      <c r="Z113" s="2"/>
      <c r="AA113" s="2"/>
    </row>
    <row r="114" spans="1:27" ht="15.75" customHeight="1">
      <c r="A114" s="2"/>
      <c r="B114" s="20"/>
      <c r="C114" s="20"/>
      <c r="D114" s="20"/>
      <c r="E114" s="58"/>
      <c r="F114" s="58"/>
      <c r="G114" s="20"/>
      <c r="H114" s="20"/>
      <c r="I114" s="58"/>
      <c r="J114" s="20"/>
      <c r="K114" s="20"/>
      <c r="L114" s="58"/>
      <c r="M114" s="2"/>
      <c r="N114" s="2"/>
      <c r="O114" s="2"/>
      <c r="P114" s="2"/>
      <c r="Q114" s="2"/>
      <c r="R114" s="2"/>
      <c r="S114" s="2"/>
      <c r="T114" s="2"/>
      <c r="U114" s="2"/>
      <c r="V114" s="2"/>
      <c r="W114" s="2"/>
      <c r="X114" s="2"/>
      <c r="Y114" s="2"/>
      <c r="Z114" s="2"/>
      <c r="AA114" s="2"/>
    </row>
    <row r="115" spans="1:27" ht="15.75" customHeight="1">
      <c r="A115" s="2"/>
      <c r="B115" s="20"/>
      <c r="C115" s="20"/>
      <c r="D115" s="20"/>
      <c r="E115" s="58"/>
      <c r="F115" s="58"/>
      <c r="G115" s="20"/>
      <c r="H115" s="20"/>
      <c r="I115" s="58"/>
      <c r="J115" s="20"/>
      <c r="K115" s="20"/>
      <c r="L115" s="58"/>
      <c r="M115" s="2"/>
      <c r="N115" s="2"/>
      <c r="O115" s="2"/>
      <c r="P115" s="2"/>
      <c r="Q115" s="2"/>
      <c r="R115" s="2"/>
      <c r="S115" s="2"/>
      <c r="T115" s="2"/>
      <c r="U115" s="2"/>
      <c r="V115" s="2"/>
      <c r="W115" s="2"/>
      <c r="X115" s="2"/>
      <c r="Y115" s="2"/>
      <c r="Z115" s="2"/>
      <c r="AA115" s="2"/>
    </row>
    <row r="116" spans="1:27" ht="15.75" customHeight="1">
      <c r="A116" s="2"/>
      <c r="B116" s="20"/>
      <c r="C116" s="20"/>
      <c r="D116" s="20"/>
      <c r="E116" s="58"/>
      <c r="F116" s="58"/>
      <c r="G116" s="20"/>
      <c r="H116" s="20"/>
      <c r="I116" s="58"/>
      <c r="J116" s="20"/>
      <c r="K116" s="20"/>
      <c r="L116" s="58"/>
      <c r="M116" s="2"/>
      <c r="N116" s="2"/>
      <c r="O116" s="2"/>
      <c r="P116" s="2"/>
      <c r="Q116" s="2"/>
      <c r="R116" s="2"/>
      <c r="S116" s="2"/>
      <c r="T116" s="2"/>
      <c r="U116" s="2"/>
      <c r="V116" s="2"/>
      <c r="W116" s="2"/>
      <c r="X116" s="2"/>
      <c r="Y116" s="2"/>
      <c r="Z116" s="2"/>
      <c r="AA116" s="2"/>
    </row>
    <row r="117" spans="1:27" ht="15.75" customHeight="1">
      <c r="A117" s="2"/>
      <c r="B117" s="20"/>
      <c r="C117" s="20"/>
      <c r="D117" s="20"/>
      <c r="E117" s="58"/>
      <c r="F117" s="58"/>
      <c r="G117" s="20"/>
      <c r="H117" s="20"/>
      <c r="I117" s="58"/>
      <c r="J117" s="20"/>
      <c r="K117" s="20"/>
      <c r="L117" s="58"/>
      <c r="M117" s="2"/>
      <c r="N117" s="2"/>
      <c r="O117" s="2"/>
      <c r="P117" s="2"/>
      <c r="Q117" s="2"/>
      <c r="R117" s="2"/>
      <c r="S117" s="2"/>
      <c r="T117" s="2"/>
      <c r="U117" s="2"/>
      <c r="V117" s="2"/>
      <c r="W117" s="2"/>
      <c r="X117" s="2"/>
      <c r="Y117" s="2"/>
      <c r="Z117" s="2"/>
      <c r="AA117" s="2"/>
    </row>
    <row r="118" spans="1:27" ht="15.75" customHeight="1">
      <c r="A118" s="2"/>
      <c r="B118" s="20"/>
      <c r="C118" s="20"/>
      <c r="D118" s="20"/>
      <c r="E118" s="58"/>
      <c r="F118" s="58"/>
      <c r="G118" s="20"/>
      <c r="H118" s="20"/>
      <c r="I118" s="58"/>
      <c r="J118" s="20"/>
      <c r="K118" s="20"/>
      <c r="L118" s="58"/>
      <c r="M118" s="2"/>
      <c r="N118" s="2"/>
      <c r="O118" s="2"/>
      <c r="P118" s="2"/>
      <c r="Q118" s="2"/>
      <c r="R118" s="2"/>
      <c r="S118" s="2"/>
      <c r="T118" s="2"/>
      <c r="U118" s="2"/>
      <c r="V118" s="2"/>
      <c r="W118" s="2"/>
      <c r="X118" s="2"/>
      <c r="Y118" s="2"/>
      <c r="Z118" s="2"/>
      <c r="AA118" s="2"/>
    </row>
    <row r="119" spans="1:27" ht="15.75" customHeight="1">
      <c r="A119" s="2"/>
      <c r="B119" s="20"/>
      <c r="C119" s="20"/>
      <c r="D119" s="20"/>
      <c r="E119" s="58"/>
      <c r="F119" s="58"/>
      <c r="G119" s="20"/>
      <c r="H119" s="20"/>
      <c r="I119" s="58"/>
      <c r="J119" s="20"/>
      <c r="K119" s="20"/>
      <c r="L119" s="58"/>
      <c r="M119" s="2"/>
      <c r="N119" s="2"/>
      <c r="O119" s="2"/>
      <c r="P119" s="2"/>
      <c r="Q119" s="2"/>
      <c r="R119" s="2"/>
      <c r="S119" s="2"/>
      <c r="T119" s="2"/>
      <c r="U119" s="2"/>
      <c r="V119" s="2"/>
      <c r="W119" s="2"/>
      <c r="X119" s="2"/>
      <c r="Y119" s="2"/>
      <c r="Z119" s="2"/>
      <c r="AA119" s="2"/>
    </row>
    <row r="120" spans="1:27" ht="15.75" customHeight="1">
      <c r="A120" s="2"/>
      <c r="B120" s="20"/>
      <c r="C120" s="20"/>
      <c r="D120" s="20"/>
      <c r="E120" s="58"/>
      <c r="F120" s="58"/>
      <c r="G120" s="20"/>
      <c r="H120" s="20"/>
      <c r="I120" s="58"/>
      <c r="J120" s="20"/>
      <c r="K120" s="20"/>
      <c r="L120" s="58"/>
      <c r="M120" s="2"/>
      <c r="N120" s="2"/>
      <c r="O120" s="2"/>
      <c r="P120" s="2"/>
      <c r="Q120" s="2"/>
      <c r="R120" s="2"/>
      <c r="S120" s="2"/>
      <c r="T120" s="2"/>
      <c r="U120" s="2"/>
      <c r="V120" s="2"/>
      <c r="W120" s="2"/>
      <c r="X120" s="2"/>
      <c r="Y120" s="2"/>
      <c r="Z120" s="2"/>
      <c r="AA120" s="2"/>
    </row>
    <row r="121" spans="1:27" ht="15.75" customHeight="1">
      <c r="A121" s="2"/>
      <c r="B121" s="20"/>
      <c r="C121" s="20"/>
      <c r="D121" s="20"/>
      <c r="E121" s="58"/>
      <c r="F121" s="58"/>
      <c r="G121" s="20"/>
      <c r="H121" s="20"/>
      <c r="I121" s="58"/>
      <c r="J121" s="20"/>
      <c r="K121" s="20"/>
      <c r="L121" s="58"/>
      <c r="M121" s="2"/>
      <c r="N121" s="2"/>
      <c r="O121" s="2"/>
      <c r="P121" s="2"/>
      <c r="Q121" s="2"/>
      <c r="R121" s="2"/>
      <c r="S121" s="2"/>
      <c r="T121" s="2"/>
      <c r="U121" s="2"/>
      <c r="V121" s="2"/>
      <c r="W121" s="2"/>
      <c r="X121" s="2"/>
      <c r="Y121" s="2"/>
      <c r="Z121" s="2"/>
      <c r="AA121" s="2"/>
    </row>
    <row r="122" spans="1:27" ht="15.75" customHeight="1">
      <c r="A122" s="2"/>
      <c r="B122" s="20"/>
      <c r="C122" s="20"/>
      <c r="D122" s="20"/>
      <c r="E122" s="58"/>
      <c r="F122" s="58"/>
      <c r="G122" s="20"/>
      <c r="H122" s="20"/>
      <c r="I122" s="58"/>
      <c r="J122" s="20"/>
      <c r="K122" s="20"/>
      <c r="L122" s="58"/>
      <c r="M122" s="2"/>
      <c r="N122" s="2"/>
      <c r="O122" s="2"/>
      <c r="P122" s="2"/>
      <c r="Q122" s="2"/>
      <c r="R122" s="2"/>
      <c r="S122" s="2"/>
      <c r="T122" s="2"/>
      <c r="U122" s="2"/>
      <c r="V122" s="2"/>
      <c r="W122" s="2"/>
      <c r="X122" s="2"/>
      <c r="Y122" s="2"/>
      <c r="Z122" s="2"/>
      <c r="AA122" s="2"/>
    </row>
    <row r="123" spans="1:27" ht="15.75" customHeight="1">
      <c r="A123" s="2"/>
      <c r="B123" s="20"/>
      <c r="C123" s="20"/>
      <c r="D123" s="20"/>
      <c r="E123" s="58"/>
      <c r="F123" s="58"/>
      <c r="G123" s="20"/>
      <c r="H123" s="20"/>
      <c r="I123" s="58"/>
      <c r="J123" s="20"/>
      <c r="K123" s="20"/>
      <c r="L123" s="58"/>
      <c r="M123" s="2"/>
      <c r="N123" s="2"/>
      <c r="O123" s="2"/>
      <c r="P123" s="2"/>
      <c r="Q123" s="2"/>
      <c r="R123" s="2"/>
      <c r="S123" s="2"/>
      <c r="T123" s="2"/>
      <c r="U123" s="2"/>
      <c r="V123" s="2"/>
      <c r="W123" s="2"/>
      <c r="X123" s="2"/>
      <c r="Y123" s="2"/>
      <c r="Z123" s="2"/>
      <c r="AA123" s="2"/>
    </row>
    <row r="124" spans="1:27" ht="15.75" customHeight="1">
      <c r="A124" s="2"/>
      <c r="B124" s="20"/>
      <c r="C124" s="20"/>
      <c r="D124" s="20"/>
      <c r="E124" s="58"/>
      <c r="F124" s="58"/>
      <c r="G124" s="20"/>
      <c r="H124" s="20"/>
      <c r="I124" s="58"/>
      <c r="J124" s="20"/>
      <c r="K124" s="20"/>
      <c r="L124" s="58"/>
      <c r="M124" s="2"/>
      <c r="N124" s="2"/>
      <c r="O124" s="2"/>
      <c r="P124" s="2"/>
      <c r="Q124" s="2"/>
      <c r="R124" s="2"/>
      <c r="S124" s="2"/>
      <c r="T124" s="2"/>
      <c r="U124" s="2"/>
      <c r="V124" s="2"/>
      <c r="W124" s="2"/>
      <c r="X124" s="2"/>
      <c r="Y124" s="2"/>
      <c r="Z124" s="2"/>
      <c r="AA124" s="2"/>
    </row>
    <row r="125" spans="1:27" ht="15.75" customHeight="1">
      <c r="A125" s="2"/>
      <c r="B125" s="20"/>
      <c r="C125" s="20"/>
      <c r="D125" s="20"/>
      <c r="E125" s="58"/>
      <c r="F125" s="58"/>
      <c r="G125" s="20"/>
      <c r="H125" s="20"/>
      <c r="I125" s="58"/>
      <c r="J125" s="20"/>
      <c r="K125" s="20"/>
      <c r="L125" s="58"/>
      <c r="M125" s="2"/>
      <c r="N125" s="2"/>
      <c r="O125" s="2"/>
      <c r="P125" s="2"/>
      <c r="Q125" s="2"/>
      <c r="R125" s="2"/>
      <c r="S125" s="2"/>
      <c r="T125" s="2"/>
      <c r="U125" s="2"/>
      <c r="V125" s="2"/>
      <c r="W125" s="2"/>
      <c r="X125" s="2"/>
      <c r="Y125" s="2"/>
      <c r="Z125" s="2"/>
      <c r="AA125" s="2"/>
    </row>
    <row r="126" spans="1:27" ht="15.75" customHeight="1">
      <c r="A126" s="2"/>
      <c r="B126" s="20"/>
      <c r="C126" s="20"/>
      <c r="D126" s="20"/>
      <c r="E126" s="58"/>
      <c r="F126" s="58"/>
      <c r="G126" s="20"/>
      <c r="H126" s="20"/>
      <c r="I126" s="58"/>
      <c r="J126" s="20"/>
      <c r="K126" s="20"/>
      <c r="L126" s="58"/>
      <c r="M126" s="2"/>
      <c r="N126" s="2"/>
      <c r="O126" s="2"/>
      <c r="P126" s="2"/>
      <c r="Q126" s="2"/>
      <c r="R126" s="2"/>
      <c r="S126" s="2"/>
      <c r="T126" s="2"/>
      <c r="U126" s="2"/>
      <c r="V126" s="2"/>
      <c r="W126" s="2"/>
      <c r="X126" s="2"/>
      <c r="Y126" s="2"/>
      <c r="Z126" s="2"/>
      <c r="AA126" s="2"/>
    </row>
    <row r="127" spans="1:27" ht="15.75" customHeight="1">
      <c r="A127" s="2"/>
      <c r="B127" s="20"/>
      <c r="C127" s="20"/>
      <c r="D127" s="20"/>
      <c r="E127" s="58"/>
      <c r="F127" s="58"/>
      <c r="G127" s="20"/>
      <c r="H127" s="20"/>
      <c r="I127" s="58"/>
      <c r="J127" s="20"/>
      <c r="K127" s="20"/>
      <c r="L127" s="58"/>
      <c r="M127" s="2"/>
      <c r="N127" s="2"/>
      <c r="O127" s="2"/>
      <c r="P127" s="2"/>
      <c r="Q127" s="2"/>
      <c r="R127" s="2"/>
      <c r="S127" s="2"/>
      <c r="T127" s="2"/>
      <c r="U127" s="2"/>
      <c r="V127" s="2"/>
      <c r="W127" s="2"/>
      <c r="X127" s="2"/>
      <c r="Y127" s="2"/>
      <c r="Z127" s="2"/>
      <c r="AA127" s="2"/>
    </row>
    <row r="128" spans="1:27" ht="15.75" customHeight="1">
      <c r="A128" s="2"/>
      <c r="B128" s="20"/>
      <c r="C128" s="20"/>
      <c r="D128" s="20"/>
      <c r="E128" s="58"/>
      <c r="F128" s="58"/>
      <c r="G128" s="20"/>
      <c r="H128" s="20"/>
      <c r="I128" s="58"/>
      <c r="J128" s="20"/>
      <c r="K128" s="20"/>
      <c r="L128" s="58"/>
      <c r="M128" s="2"/>
      <c r="N128" s="2"/>
      <c r="O128" s="2"/>
      <c r="P128" s="2"/>
      <c r="Q128" s="2"/>
      <c r="R128" s="2"/>
      <c r="S128" s="2"/>
      <c r="T128" s="2"/>
      <c r="U128" s="2"/>
      <c r="V128" s="2"/>
      <c r="W128" s="2"/>
      <c r="X128" s="2"/>
      <c r="Y128" s="2"/>
      <c r="Z128" s="2"/>
      <c r="AA128" s="2"/>
    </row>
    <row r="129" spans="1:27" ht="15.75" customHeight="1">
      <c r="A129" s="2"/>
      <c r="B129" s="20"/>
      <c r="C129" s="20"/>
      <c r="D129" s="20"/>
      <c r="E129" s="58"/>
      <c r="F129" s="58"/>
      <c r="G129" s="20"/>
      <c r="H129" s="20"/>
      <c r="I129" s="58"/>
      <c r="J129" s="20"/>
      <c r="K129" s="20"/>
      <c r="L129" s="58"/>
      <c r="M129" s="2"/>
      <c r="N129" s="2"/>
      <c r="O129" s="2"/>
      <c r="P129" s="2"/>
      <c r="Q129" s="2"/>
      <c r="R129" s="2"/>
      <c r="S129" s="2"/>
      <c r="T129" s="2"/>
      <c r="U129" s="2"/>
      <c r="V129" s="2"/>
      <c r="W129" s="2"/>
      <c r="X129" s="2"/>
      <c r="Y129" s="2"/>
      <c r="Z129" s="2"/>
      <c r="AA129" s="2"/>
    </row>
    <row r="130" spans="1:27" ht="15.75" customHeight="1">
      <c r="A130" s="2"/>
      <c r="B130" s="20"/>
      <c r="C130" s="20"/>
      <c r="D130" s="20"/>
      <c r="E130" s="58"/>
      <c r="F130" s="58"/>
      <c r="G130" s="20"/>
      <c r="H130" s="20"/>
      <c r="I130" s="58"/>
      <c r="J130" s="20"/>
      <c r="K130" s="20"/>
      <c r="L130" s="58"/>
      <c r="M130" s="2"/>
      <c r="N130" s="2"/>
      <c r="O130" s="2"/>
      <c r="P130" s="2"/>
      <c r="Q130" s="2"/>
      <c r="R130" s="2"/>
      <c r="S130" s="2"/>
      <c r="T130" s="2"/>
      <c r="U130" s="2"/>
      <c r="V130" s="2"/>
      <c r="W130" s="2"/>
      <c r="X130" s="2"/>
      <c r="Y130" s="2"/>
      <c r="Z130" s="2"/>
      <c r="AA130" s="2"/>
    </row>
    <row r="131" spans="1:27" ht="15.75" customHeight="1">
      <c r="A131" s="2"/>
      <c r="B131" s="20"/>
      <c r="C131" s="20"/>
      <c r="D131" s="20"/>
      <c r="E131" s="58"/>
      <c r="F131" s="58"/>
      <c r="G131" s="20"/>
      <c r="H131" s="20"/>
      <c r="I131" s="58"/>
      <c r="J131" s="20"/>
      <c r="K131" s="20"/>
      <c r="L131" s="58"/>
      <c r="M131" s="2"/>
      <c r="N131" s="2"/>
      <c r="O131" s="2"/>
      <c r="P131" s="2"/>
      <c r="Q131" s="2"/>
      <c r="R131" s="2"/>
      <c r="S131" s="2"/>
      <c r="T131" s="2"/>
      <c r="U131" s="2"/>
      <c r="V131" s="2"/>
      <c r="W131" s="2"/>
      <c r="X131" s="2"/>
      <c r="Y131" s="2"/>
      <c r="Z131" s="2"/>
      <c r="AA131" s="2"/>
    </row>
    <row r="132" spans="1:27" ht="15.75" customHeight="1">
      <c r="A132" s="2"/>
      <c r="B132" s="20"/>
      <c r="C132" s="20"/>
      <c r="D132" s="20"/>
      <c r="E132" s="58"/>
      <c r="F132" s="58"/>
      <c r="G132" s="20"/>
      <c r="H132" s="20"/>
      <c r="I132" s="58"/>
      <c r="J132" s="20"/>
      <c r="K132" s="20"/>
      <c r="L132" s="58"/>
      <c r="M132" s="2"/>
      <c r="N132" s="2"/>
      <c r="O132" s="2"/>
      <c r="P132" s="2"/>
      <c r="Q132" s="2"/>
      <c r="R132" s="2"/>
      <c r="S132" s="2"/>
      <c r="T132" s="2"/>
      <c r="U132" s="2"/>
      <c r="V132" s="2"/>
      <c r="W132" s="2"/>
      <c r="X132" s="2"/>
      <c r="Y132" s="2"/>
      <c r="Z132" s="2"/>
      <c r="AA132" s="2"/>
    </row>
    <row r="133" spans="1:27" ht="15.75" customHeight="1">
      <c r="A133" s="2"/>
      <c r="B133" s="20"/>
      <c r="C133" s="20"/>
      <c r="D133" s="20"/>
      <c r="E133" s="58"/>
      <c r="F133" s="58"/>
      <c r="G133" s="20"/>
      <c r="H133" s="20"/>
      <c r="I133" s="58"/>
      <c r="J133" s="20"/>
      <c r="K133" s="20"/>
      <c r="L133" s="58"/>
      <c r="M133" s="2"/>
      <c r="N133" s="2"/>
      <c r="O133" s="2"/>
      <c r="P133" s="2"/>
      <c r="Q133" s="2"/>
      <c r="R133" s="2"/>
      <c r="S133" s="2"/>
      <c r="T133" s="2"/>
      <c r="U133" s="2"/>
      <c r="V133" s="2"/>
      <c r="W133" s="2"/>
      <c r="X133" s="2"/>
      <c r="Y133" s="2"/>
      <c r="Z133" s="2"/>
      <c r="AA133" s="2"/>
    </row>
    <row r="134" spans="1:27" ht="15.75" customHeight="1">
      <c r="A134" s="2"/>
      <c r="B134" s="20"/>
      <c r="C134" s="20"/>
      <c r="D134" s="20"/>
      <c r="E134" s="58"/>
      <c r="F134" s="58"/>
      <c r="G134" s="20"/>
      <c r="H134" s="20"/>
      <c r="I134" s="58"/>
      <c r="J134" s="20"/>
      <c r="K134" s="20"/>
      <c r="L134" s="58"/>
      <c r="M134" s="2"/>
      <c r="N134" s="2"/>
      <c r="O134" s="2"/>
      <c r="P134" s="2"/>
      <c r="Q134" s="2"/>
      <c r="R134" s="2"/>
      <c r="S134" s="2"/>
      <c r="T134" s="2"/>
      <c r="U134" s="2"/>
      <c r="V134" s="2"/>
      <c r="W134" s="2"/>
      <c r="X134" s="2"/>
      <c r="Y134" s="2"/>
      <c r="Z134" s="2"/>
      <c r="AA134" s="2"/>
    </row>
    <row r="135" spans="1:27" ht="15.75" customHeight="1">
      <c r="A135" s="2"/>
      <c r="B135" s="20"/>
      <c r="C135" s="20"/>
      <c r="D135" s="20"/>
      <c r="E135" s="58"/>
      <c r="F135" s="58"/>
      <c r="G135" s="20"/>
      <c r="H135" s="20"/>
      <c r="I135" s="58"/>
      <c r="J135" s="20"/>
      <c r="K135" s="20"/>
      <c r="L135" s="58"/>
      <c r="M135" s="2"/>
      <c r="N135" s="2"/>
      <c r="O135" s="2"/>
      <c r="P135" s="2"/>
      <c r="Q135" s="2"/>
      <c r="R135" s="2"/>
      <c r="S135" s="2"/>
      <c r="T135" s="2"/>
      <c r="U135" s="2"/>
      <c r="V135" s="2"/>
      <c r="W135" s="2"/>
      <c r="X135" s="2"/>
      <c r="Y135" s="2"/>
      <c r="Z135" s="2"/>
      <c r="AA135" s="2"/>
    </row>
    <row r="136" spans="1:27" ht="15.75" customHeight="1">
      <c r="A136" s="2"/>
      <c r="B136" s="20"/>
      <c r="C136" s="20"/>
      <c r="D136" s="20"/>
      <c r="E136" s="58"/>
      <c r="F136" s="58"/>
      <c r="G136" s="20"/>
      <c r="H136" s="20"/>
      <c r="I136" s="58"/>
      <c r="J136" s="20"/>
      <c r="K136" s="20"/>
      <c r="L136" s="58"/>
      <c r="M136" s="2"/>
      <c r="N136" s="2"/>
      <c r="O136" s="2"/>
      <c r="P136" s="2"/>
      <c r="Q136" s="2"/>
      <c r="R136" s="2"/>
      <c r="S136" s="2"/>
      <c r="T136" s="2"/>
      <c r="U136" s="2"/>
      <c r="V136" s="2"/>
      <c r="W136" s="2"/>
      <c r="X136" s="2"/>
      <c r="Y136" s="2"/>
      <c r="Z136" s="2"/>
      <c r="AA136" s="2"/>
    </row>
    <row r="137" spans="1:27" ht="15.75" customHeight="1">
      <c r="A137" s="2"/>
      <c r="B137" s="20"/>
      <c r="C137" s="20"/>
      <c r="D137" s="20"/>
      <c r="E137" s="58"/>
      <c r="F137" s="58"/>
      <c r="G137" s="20"/>
      <c r="H137" s="20"/>
      <c r="I137" s="58"/>
      <c r="J137" s="20"/>
      <c r="K137" s="20"/>
      <c r="L137" s="58"/>
      <c r="M137" s="2"/>
      <c r="N137" s="2"/>
      <c r="O137" s="2"/>
      <c r="P137" s="2"/>
      <c r="Q137" s="2"/>
      <c r="R137" s="2"/>
      <c r="S137" s="2"/>
      <c r="T137" s="2"/>
      <c r="U137" s="2"/>
      <c r="V137" s="2"/>
      <c r="W137" s="2"/>
      <c r="X137" s="2"/>
      <c r="Y137" s="2"/>
      <c r="Z137" s="2"/>
      <c r="AA137" s="2"/>
    </row>
    <row r="138" spans="1:27" ht="15.75" customHeight="1">
      <c r="A138" s="2"/>
      <c r="B138" s="20"/>
      <c r="C138" s="20"/>
      <c r="D138" s="20"/>
      <c r="E138" s="58"/>
      <c r="F138" s="58"/>
      <c r="G138" s="20"/>
      <c r="H138" s="20"/>
      <c r="I138" s="58"/>
      <c r="J138" s="20"/>
      <c r="K138" s="20"/>
      <c r="L138" s="58"/>
      <c r="M138" s="2"/>
      <c r="N138" s="2"/>
      <c r="O138" s="2"/>
      <c r="P138" s="2"/>
      <c r="Q138" s="2"/>
      <c r="R138" s="2"/>
      <c r="S138" s="2"/>
      <c r="T138" s="2"/>
      <c r="U138" s="2"/>
      <c r="V138" s="2"/>
      <c r="W138" s="2"/>
      <c r="X138" s="2"/>
      <c r="Y138" s="2"/>
      <c r="Z138" s="2"/>
      <c r="AA138" s="2"/>
    </row>
    <row r="139" spans="1:27" ht="15.75" customHeight="1">
      <c r="A139" s="2"/>
      <c r="B139" s="20"/>
      <c r="C139" s="20"/>
      <c r="D139" s="20"/>
      <c r="E139" s="58"/>
      <c r="F139" s="58"/>
      <c r="G139" s="20"/>
      <c r="H139" s="20"/>
      <c r="I139" s="58"/>
      <c r="J139" s="20"/>
      <c r="K139" s="20"/>
      <c r="L139" s="58"/>
      <c r="M139" s="2"/>
      <c r="N139" s="2"/>
      <c r="O139" s="2"/>
      <c r="P139" s="2"/>
      <c r="Q139" s="2"/>
      <c r="R139" s="2"/>
      <c r="S139" s="2"/>
      <c r="T139" s="2"/>
      <c r="U139" s="2"/>
      <c r="V139" s="2"/>
      <c r="W139" s="2"/>
      <c r="X139" s="2"/>
      <c r="Y139" s="2"/>
      <c r="Z139" s="2"/>
      <c r="AA139" s="2"/>
    </row>
    <row r="140" spans="1:27" ht="15.75" customHeight="1">
      <c r="A140" s="2"/>
      <c r="B140" s="20"/>
      <c r="C140" s="20"/>
      <c r="D140" s="20"/>
      <c r="E140" s="58"/>
      <c r="F140" s="58"/>
      <c r="G140" s="20"/>
      <c r="H140" s="20"/>
      <c r="I140" s="58"/>
      <c r="J140" s="20"/>
      <c r="K140" s="20"/>
      <c r="L140" s="58"/>
      <c r="M140" s="2"/>
      <c r="N140" s="2"/>
      <c r="O140" s="2"/>
      <c r="P140" s="2"/>
      <c r="Q140" s="2"/>
      <c r="R140" s="2"/>
      <c r="S140" s="2"/>
      <c r="T140" s="2"/>
      <c r="U140" s="2"/>
      <c r="V140" s="2"/>
      <c r="W140" s="2"/>
      <c r="X140" s="2"/>
      <c r="Y140" s="2"/>
      <c r="Z140" s="2"/>
      <c r="AA140" s="2"/>
    </row>
    <row r="141" spans="1:27" ht="15.75" customHeight="1">
      <c r="A141" s="2"/>
      <c r="B141" s="20"/>
      <c r="C141" s="20"/>
      <c r="D141" s="20"/>
      <c r="E141" s="58"/>
      <c r="F141" s="58"/>
      <c r="G141" s="20"/>
      <c r="H141" s="20"/>
      <c r="I141" s="58"/>
      <c r="J141" s="20"/>
      <c r="K141" s="20"/>
      <c r="L141" s="58"/>
      <c r="M141" s="2"/>
      <c r="N141" s="2"/>
      <c r="O141" s="2"/>
      <c r="P141" s="2"/>
      <c r="Q141" s="2"/>
      <c r="R141" s="2"/>
      <c r="S141" s="2"/>
      <c r="T141" s="2"/>
      <c r="U141" s="2"/>
      <c r="V141" s="2"/>
      <c r="W141" s="2"/>
      <c r="X141" s="2"/>
      <c r="Y141" s="2"/>
      <c r="Z141" s="2"/>
      <c r="AA141" s="2"/>
    </row>
    <row r="142" spans="1:27" ht="15.75" customHeight="1">
      <c r="A142" s="2"/>
      <c r="B142" s="20"/>
      <c r="C142" s="20"/>
      <c r="D142" s="20"/>
      <c r="E142" s="58"/>
      <c r="F142" s="58"/>
      <c r="G142" s="20"/>
      <c r="H142" s="20"/>
      <c r="I142" s="58"/>
      <c r="J142" s="20"/>
      <c r="K142" s="20"/>
      <c r="L142" s="58"/>
      <c r="M142" s="2"/>
      <c r="N142" s="2"/>
      <c r="O142" s="2"/>
      <c r="P142" s="2"/>
      <c r="Q142" s="2"/>
      <c r="R142" s="2"/>
      <c r="S142" s="2"/>
      <c r="T142" s="2"/>
      <c r="U142" s="2"/>
      <c r="V142" s="2"/>
      <c r="W142" s="2"/>
      <c r="X142" s="2"/>
      <c r="Y142" s="2"/>
      <c r="Z142" s="2"/>
      <c r="AA142" s="2"/>
    </row>
    <row r="143" spans="1:27" ht="15.75" customHeight="1">
      <c r="A143" s="2"/>
      <c r="B143" s="20"/>
      <c r="C143" s="20"/>
      <c r="D143" s="20"/>
      <c r="E143" s="58"/>
      <c r="F143" s="58"/>
      <c r="G143" s="20"/>
      <c r="H143" s="20"/>
      <c r="I143" s="58"/>
      <c r="J143" s="20"/>
      <c r="K143" s="20"/>
      <c r="L143" s="58"/>
      <c r="M143" s="2"/>
      <c r="N143" s="2"/>
      <c r="O143" s="2"/>
      <c r="P143" s="2"/>
      <c r="Q143" s="2"/>
      <c r="R143" s="2"/>
      <c r="S143" s="2"/>
      <c r="T143" s="2"/>
      <c r="U143" s="2"/>
      <c r="V143" s="2"/>
      <c r="W143" s="2"/>
      <c r="X143" s="2"/>
      <c r="Y143" s="2"/>
      <c r="Z143" s="2"/>
      <c r="AA143" s="2"/>
    </row>
    <row r="144" spans="1:27" ht="15.75" customHeight="1">
      <c r="A144" s="2"/>
      <c r="B144" s="20"/>
      <c r="C144" s="20"/>
      <c r="D144" s="20"/>
      <c r="E144" s="58"/>
      <c r="F144" s="58"/>
      <c r="G144" s="20"/>
      <c r="H144" s="20"/>
      <c r="I144" s="58"/>
      <c r="J144" s="20"/>
      <c r="K144" s="20"/>
      <c r="L144" s="58"/>
      <c r="M144" s="2"/>
      <c r="N144" s="2"/>
      <c r="O144" s="2"/>
      <c r="P144" s="2"/>
      <c r="Q144" s="2"/>
      <c r="R144" s="2"/>
      <c r="S144" s="2"/>
      <c r="T144" s="2"/>
      <c r="U144" s="2"/>
      <c r="V144" s="2"/>
      <c r="W144" s="2"/>
      <c r="X144" s="2"/>
      <c r="Y144" s="2"/>
      <c r="Z144" s="2"/>
      <c r="AA144" s="2"/>
    </row>
    <row r="145" spans="1:27" ht="15.75" customHeight="1">
      <c r="A145" s="2"/>
      <c r="B145" s="20"/>
      <c r="C145" s="20"/>
      <c r="D145" s="20"/>
      <c r="E145" s="58"/>
      <c r="F145" s="58"/>
      <c r="G145" s="20"/>
      <c r="H145" s="20"/>
      <c r="I145" s="58"/>
      <c r="J145" s="20"/>
      <c r="K145" s="20"/>
      <c r="L145" s="58"/>
      <c r="M145" s="2"/>
      <c r="N145" s="2"/>
      <c r="O145" s="2"/>
      <c r="P145" s="2"/>
      <c r="Q145" s="2"/>
      <c r="R145" s="2"/>
      <c r="S145" s="2"/>
      <c r="T145" s="2"/>
      <c r="U145" s="2"/>
      <c r="V145" s="2"/>
      <c r="W145" s="2"/>
      <c r="X145" s="2"/>
      <c r="Y145" s="2"/>
      <c r="Z145" s="2"/>
      <c r="AA145" s="2"/>
    </row>
    <row r="146" spans="1:27" ht="15.75" customHeight="1">
      <c r="A146" s="2"/>
      <c r="B146" s="20"/>
      <c r="C146" s="20"/>
      <c r="D146" s="20"/>
      <c r="E146" s="58"/>
      <c r="F146" s="58"/>
      <c r="G146" s="20"/>
      <c r="H146" s="20"/>
      <c r="I146" s="58"/>
      <c r="J146" s="20"/>
      <c r="K146" s="20"/>
      <c r="L146" s="58"/>
      <c r="M146" s="2"/>
      <c r="N146" s="2"/>
      <c r="O146" s="2"/>
      <c r="P146" s="2"/>
      <c r="Q146" s="2"/>
      <c r="R146" s="2"/>
      <c r="S146" s="2"/>
      <c r="T146" s="2"/>
      <c r="U146" s="2"/>
      <c r="V146" s="2"/>
      <c r="W146" s="2"/>
      <c r="X146" s="2"/>
      <c r="Y146" s="2"/>
      <c r="Z146" s="2"/>
      <c r="AA146" s="2"/>
    </row>
    <row r="147" spans="1:27" ht="15.75" customHeight="1">
      <c r="A147" s="2"/>
      <c r="B147" s="20"/>
      <c r="C147" s="20"/>
      <c r="D147" s="20"/>
      <c r="E147" s="58"/>
      <c r="F147" s="58"/>
      <c r="G147" s="20"/>
      <c r="H147" s="20"/>
      <c r="I147" s="58"/>
      <c r="J147" s="20"/>
      <c r="K147" s="20"/>
      <c r="L147" s="58"/>
      <c r="M147" s="2"/>
      <c r="N147" s="2"/>
      <c r="O147" s="2"/>
      <c r="P147" s="2"/>
      <c r="Q147" s="2"/>
      <c r="R147" s="2"/>
      <c r="S147" s="2"/>
      <c r="T147" s="2"/>
      <c r="U147" s="2"/>
      <c r="V147" s="2"/>
      <c r="W147" s="2"/>
      <c r="X147" s="2"/>
      <c r="Y147" s="2"/>
      <c r="Z147" s="2"/>
      <c r="AA147" s="2"/>
    </row>
    <row r="148" spans="1:27" ht="15.75" customHeight="1">
      <c r="A148" s="2"/>
      <c r="B148" s="20"/>
      <c r="C148" s="20"/>
      <c r="D148" s="20"/>
      <c r="E148" s="58"/>
      <c r="F148" s="58"/>
      <c r="G148" s="20"/>
      <c r="H148" s="20"/>
      <c r="I148" s="58"/>
      <c r="J148" s="20"/>
      <c r="K148" s="20"/>
      <c r="L148" s="58"/>
      <c r="M148" s="2"/>
      <c r="N148" s="2"/>
      <c r="O148" s="2"/>
      <c r="P148" s="2"/>
      <c r="Q148" s="2"/>
      <c r="R148" s="2"/>
      <c r="S148" s="2"/>
      <c r="T148" s="2"/>
      <c r="U148" s="2"/>
      <c r="V148" s="2"/>
      <c r="W148" s="2"/>
      <c r="X148" s="2"/>
      <c r="Y148" s="2"/>
      <c r="Z148" s="2"/>
      <c r="AA148" s="2"/>
    </row>
    <row r="149" spans="1:27" ht="15.75" customHeight="1">
      <c r="A149" s="2"/>
      <c r="B149" s="20"/>
      <c r="C149" s="20"/>
      <c r="D149" s="20"/>
      <c r="E149" s="58"/>
      <c r="F149" s="58"/>
      <c r="G149" s="20"/>
      <c r="H149" s="20"/>
      <c r="I149" s="58"/>
      <c r="J149" s="20"/>
      <c r="K149" s="20"/>
      <c r="L149" s="58"/>
      <c r="M149" s="2"/>
      <c r="N149" s="2"/>
      <c r="O149" s="2"/>
      <c r="P149" s="2"/>
      <c r="Q149" s="2"/>
      <c r="R149" s="2"/>
      <c r="S149" s="2"/>
      <c r="T149" s="2"/>
      <c r="U149" s="2"/>
      <c r="V149" s="2"/>
      <c r="W149" s="2"/>
      <c r="X149" s="2"/>
      <c r="Y149" s="2"/>
      <c r="Z149" s="2"/>
      <c r="AA149" s="2"/>
    </row>
    <row r="150" spans="1:27" ht="15.75" customHeight="1">
      <c r="A150" s="2"/>
      <c r="B150" s="20"/>
      <c r="C150" s="20"/>
      <c r="D150" s="20"/>
      <c r="E150" s="58"/>
      <c r="F150" s="58"/>
      <c r="G150" s="20"/>
      <c r="H150" s="20"/>
      <c r="I150" s="58"/>
      <c r="J150" s="20"/>
      <c r="K150" s="20"/>
      <c r="L150" s="58"/>
      <c r="M150" s="2"/>
      <c r="N150" s="2"/>
      <c r="O150" s="2"/>
      <c r="P150" s="2"/>
      <c r="Q150" s="2"/>
      <c r="R150" s="2"/>
      <c r="S150" s="2"/>
      <c r="T150" s="2"/>
      <c r="U150" s="2"/>
      <c r="V150" s="2"/>
      <c r="W150" s="2"/>
      <c r="X150" s="2"/>
      <c r="Y150" s="2"/>
      <c r="Z150" s="2"/>
      <c r="AA150" s="2"/>
    </row>
    <row r="151" spans="1:27" ht="15.75" customHeight="1">
      <c r="A151" s="2"/>
      <c r="B151" s="20"/>
      <c r="C151" s="20"/>
      <c r="D151" s="20"/>
      <c r="E151" s="58"/>
      <c r="F151" s="58"/>
      <c r="G151" s="20"/>
      <c r="H151" s="20"/>
      <c r="I151" s="58"/>
      <c r="J151" s="20"/>
      <c r="K151" s="20"/>
      <c r="L151" s="58"/>
      <c r="M151" s="2"/>
      <c r="N151" s="2"/>
      <c r="O151" s="2"/>
      <c r="P151" s="2"/>
      <c r="Q151" s="2"/>
      <c r="R151" s="2"/>
      <c r="S151" s="2"/>
      <c r="T151" s="2"/>
      <c r="U151" s="2"/>
      <c r="V151" s="2"/>
      <c r="W151" s="2"/>
      <c r="X151" s="2"/>
      <c r="Y151" s="2"/>
      <c r="Z151" s="2"/>
      <c r="AA151" s="2"/>
    </row>
    <row r="152" spans="1:27" ht="15.75" customHeight="1">
      <c r="A152" s="2"/>
      <c r="B152" s="20"/>
      <c r="C152" s="20"/>
      <c r="D152" s="20"/>
      <c r="E152" s="58"/>
      <c r="F152" s="58"/>
      <c r="G152" s="20"/>
      <c r="H152" s="20"/>
      <c r="I152" s="58"/>
      <c r="J152" s="20"/>
      <c r="K152" s="20"/>
      <c r="L152" s="58"/>
      <c r="M152" s="2"/>
      <c r="N152" s="2"/>
      <c r="O152" s="2"/>
      <c r="P152" s="2"/>
      <c r="Q152" s="2"/>
      <c r="R152" s="2"/>
      <c r="S152" s="2"/>
      <c r="T152" s="2"/>
      <c r="U152" s="2"/>
      <c r="V152" s="2"/>
      <c r="W152" s="2"/>
      <c r="X152" s="2"/>
      <c r="Y152" s="2"/>
      <c r="Z152" s="2"/>
      <c r="AA152" s="2"/>
    </row>
    <row r="153" spans="1:27" ht="15.75" customHeight="1">
      <c r="A153" s="2"/>
      <c r="B153" s="20"/>
      <c r="C153" s="20"/>
      <c r="D153" s="20"/>
      <c r="E153" s="58"/>
      <c r="F153" s="58"/>
      <c r="G153" s="20"/>
      <c r="H153" s="20"/>
      <c r="I153" s="58"/>
      <c r="J153" s="20"/>
      <c r="K153" s="20"/>
      <c r="L153" s="58"/>
      <c r="M153" s="2"/>
      <c r="N153" s="2"/>
      <c r="O153" s="2"/>
      <c r="P153" s="2"/>
      <c r="Q153" s="2"/>
      <c r="R153" s="2"/>
      <c r="S153" s="2"/>
      <c r="T153" s="2"/>
      <c r="U153" s="2"/>
      <c r="V153" s="2"/>
      <c r="W153" s="2"/>
      <c r="X153" s="2"/>
      <c r="Y153" s="2"/>
      <c r="Z153" s="2"/>
      <c r="AA153" s="2"/>
    </row>
    <row r="154" spans="1:27" ht="15.75" customHeight="1">
      <c r="A154" s="2"/>
      <c r="B154" s="20"/>
      <c r="C154" s="20"/>
      <c r="D154" s="20"/>
      <c r="E154" s="58"/>
      <c r="F154" s="58"/>
      <c r="G154" s="20"/>
      <c r="H154" s="20"/>
      <c r="I154" s="58"/>
      <c r="J154" s="20"/>
      <c r="K154" s="20"/>
      <c r="L154" s="58"/>
      <c r="M154" s="2"/>
      <c r="N154" s="2"/>
      <c r="O154" s="2"/>
      <c r="P154" s="2"/>
      <c r="Q154" s="2"/>
      <c r="R154" s="2"/>
      <c r="S154" s="2"/>
      <c r="T154" s="2"/>
      <c r="U154" s="2"/>
      <c r="V154" s="2"/>
      <c r="W154" s="2"/>
      <c r="X154" s="2"/>
      <c r="Y154" s="2"/>
      <c r="Z154" s="2"/>
      <c r="AA154" s="2"/>
    </row>
    <row r="155" spans="1:27" ht="15.75" customHeight="1">
      <c r="A155" s="2"/>
      <c r="B155" s="20"/>
      <c r="C155" s="20"/>
      <c r="D155" s="20"/>
      <c r="E155" s="58"/>
      <c r="F155" s="58"/>
      <c r="G155" s="20"/>
      <c r="H155" s="20"/>
      <c r="I155" s="58"/>
      <c r="J155" s="20"/>
      <c r="K155" s="20"/>
      <c r="L155" s="58"/>
      <c r="M155" s="2"/>
      <c r="N155" s="2"/>
      <c r="O155" s="2"/>
      <c r="P155" s="2"/>
      <c r="Q155" s="2"/>
      <c r="R155" s="2"/>
      <c r="S155" s="2"/>
      <c r="T155" s="2"/>
      <c r="U155" s="2"/>
      <c r="V155" s="2"/>
      <c r="W155" s="2"/>
      <c r="X155" s="2"/>
      <c r="Y155" s="2"/>
      <c r="Z155" s="2"/>
      <c r="AA155" s="2"/>
    </row>
    <row r="156" spans="1:27" ht="15.75" customHeight="1">
      <c r="A156" s="2"/>
      <c r="B156" s="20"/>
      <c r="C156" s="20"/>
      <c r="D156" s="20"/>
      <c r="E156" s="58"/>
      <c r="F156" s="58"/>
      <c r="G156" s="20"/>
      <c r="H156" s="20"/>
      <c r="I156" s="58"/>
      <c r="J156" s="20"/>
      <c r="K156" s="20"/>
      <c r="L156" s="58"/>
      <c r="M156" s="2"/>
      <c r="N156" s="2"/>
      <c r="O156" s="2"/>
      <c r="P156" s="2"/>
      <c r="Q156" s="2"/>
      <c r="R156" s="2"/>
      <c r="S156" s="2"/>
      <c r="T156" s="2"/>
      <c r="U156" s="2"/>
      <c r="V156" s="2"/>
      <c r="W156" s="2"/>
      <c r="X156" s="2"/>
      <c r="Y156" s="2"/>
      <c r="Z156" s="2"/>
      <c r="AA156" s="2"/>
    </row>
    <row r="157" spans="1:27" ht="15.75" customHeight="1">
      <c r="A157" s="2"/>
      <c r="B157" s="20"/>
      <c r="C157" s="20"/>
      <c r="D157" s="20"/>
      <c r="E157" s="58"/>
      <c r="F157" s="58"/>
      <c r="G157" s="20"/>
      <c r="H157" s="20"/>
      <c r="I157" s="58"/>
      <c r="J157" s="20"/>
      <c r="K157" s="20"/>
      <c r="L157" s="58"/>
      <c r="M157" s="2"/>
      <c r="N157" s="2"/>
      <c r="O157" s="2"/>
      <c r="P157" s="2"/>
      <c r="Q157" s="2"/>
      <c r="R157" s="2"/>
      <c r="S157" s="2"/>
      <c r="T157" s="2"/>
      <c r="U157" s="2"/>
      <c r="V157" s="2"/>
      <c r="W157" s="2"/>
      <c r="X157" s="2"/>
      <c r="Y157" s="2"/>
      <c r="Z157" s="2"/>
      <c r="AA157" s="2"/>
    </row>
    <row r="158" spans="1:27" ht="15.75" customHeight="1">
      <c r="A158" s="2"/>
      <c r="B158" s="20"/>
      <c r="C158" s="20"/>
      <c r="D158" s="20"/>
      <c r="E158" s="58"/>
      <c r="F158" s="58"/>
      <c r="G158" s="20"/>
      <c r="H158" s="20"/>
      <c r="I158" s="58"/>
      <c r="J158" s="20"/>
      <c r="K158" s="20"/>
      <c r="L158" s="58"/>
      <c r="M158" s="2"/>
      <c r="N158" s="2"/>
      <c r="O158" s="2"/>
      <c r="P158" s="2"/>
      <c r="Q158" s="2"/>
      <c r="R158" s="2"/>
      <c r="S158" s="2"/>
      <c r="T158" s="2"/>
      <c r="U158" s="2"/>
      <c r="V158" s="2"/>
      <c r="W158" s="2"/>
      <c r="X158" s="2"/>
      <c r="Y158" s="2"/>
      <c r="Z158" s="2"/>
      <c r="AA158" s="2"/>
    </row>
    <row r="159" spans="1:27" ht="15.75" customHeight="1">
      <c r="A159" s="2"/>
      <c r="B159" s="20"/>
      <c r="C159" s="20"/>
      <c r="D159" s="20"/>
      <c r="E159" s="58"/>
      <c r="F159" s="58"/>
      <c r="G159" s="20"/>
      <c r="H159" s="20"/>
      <c r="I159" s="58"/>
      <c r="J159" s="20"/>
      <c r="K159" s="20"/>
      <c r="L159" s="58"/>
      <c r="M159" s="2"/>
      <c r="N159" s="2"/>
      <c r="O159" s="2"/>
      <c r="P159" s="2"/>
      <c r="Q159" s="2"/>
      <c r="R159" s="2"/>
      <c r="S159" s="2"/>
      <c r="T159" s="2"/>
      <c r="U159" s="2"/>
      <c r="V159" s="2"/>
      <c r="W159" s="2"/>
      <c r="X159" s="2"/>
      <c r="Y159" s="2"/>
      <c r="Z159" s="2"/>
      <c r="AA159" s="2"/>
    </row>
    <row r="160" spans="1:27" ht="15.75" customHeight="1">
      <c r="A160" s="2"/>
      <c r="B160" s="20"/>
      <c r="C160" s="20"/>
      <c r="D160" s="20"/>
      <c r="E160" s="58"/>
      <c r="F160" s="58"/>
      <c r="G160" s="20"/>
      <c r="H160" s="20"/>
      <c r="I160" s="58"/>
      <c r="J160" s="20"/>
      <c r="K160" s="20"/>
      <c r="L160" s="58"/>
      <c r="M160" s="2"/>
      <c r="N160" s="2"/>
      <c r="O160" s="2"/>
      <c r="P160" s="2"/>
      <c r="Q160" s="2"/>
      <c r="R160" s="2"/>
      <c r="S160" s="2"/>
      <c r="T160" s="2"/>
      <c r="U160" s="2"/>
      <c r="V160" s="2"/>
      <c r="W160" s="2"/>
      <c r="X160" s="2"/>
      <c r="Y160" s="2"/>
      <c r="Z160" s="2"/>
      <c r="AA160" s="2"/>
    </row>
    <row r="161" spans="1:27" ht="15.75" customHeight="1">
      <c r="A161" s="2"/>
      <c r="B161" s="20"/>
      <c r="C161" s="20"/>
      <c r="D161" s="20"/>
      <c r="E161" s="58"/>
      <c r="F161" s="58"/>
      <c r="G161" s="20"/>
      <c r="H161" s="20"/>
      <c r="I161" s="58"/>
      <c r="J161" s="20"/>
      <c r="K161" s="20"/>
      <c r="L161" s="58"/>
      <c r="M161" s="2"/>
      <c r="N161" s="2"/>
      <c r="O161" s="2"/>
      <c r="P161" s="2"/>
      <c r="Q161" s="2"/>
      <c r="R161" s="2"/>
      <c r="S161" s="2"/>
      <c r="T161" s="2"/>
      <c r="U161" s="2"/>
      <c r="V161" s="2"/>
      <c r="W161" s="2"/>
      <c r="X161" s="2"/>
      <c r="Y161" s="2"/>
      <c r="Z161" s="2"/>
      <c r="AA161" s="2"/>
    </row>
    <row r="162" spans="1:27" ht="15.75" customHeight="1">
      <c r="A162" s="2"/>
      <c r="B162" s="20"/>
      <c r="C162" s="20"/>
      <c r="D162" s="20"/>
      <c r="E162" s="58"/>
      <c r="F162" s="58"/>
      <c r="G162" s="20"/>
      <c r="H162" s="20"/>
      <c r="I162" s="58"/>
      <c r="J162" s="20"/>
      <c r="K162" s="20"/>
      <c r="L162" s="58"/>
      <c r="M162" s="2"/>
      <c r="N162" s="2"/>
      <c r="O162" s="2"/>
      <c r="P162" s="2"/>
      <c r="Q162" s="2"/>
      <c r="R162" s="2"/>
      <c r="S162" s="2"/>
      <c r="T162" s="2"/>
      <c r="U162" s="2"/>
      <c r="V162" s="2"/>
      <c r="W162" s="2"/>
      <c r="X162" s="2"/>
      <c r="Y162" s="2"/>
      <c r="Z162" s="2"/>
      <c r="AA162" s="2"/>
    </row>
    <row r="163" spans="1:27" ht="15.75" customHeight="1">
      <c r="A163" s="2"/>
      <c r="B163" s="20"/>
      <c r="C163" s="20"/>
      <c r="D163" s="20"/>
      <c r="E163" s="58"/>
      <c r="F163" s="58"/>
      <c r="G163" s="20"/>
      <c r="H163" s="20"/>
      <c r="I163" s="58"/>
      <c r="J163" s="20"/>
      <c r="K163" s="20"/>
      <c r="L163" s="58"/>
      <c r="M163" s="2"/>
      <c r="N163" s="2"/>
      <c r="O163" s="2"/>
      <c r="P163" s="2"/>
      <c r="Q163" s="2"/>
      <c r="R163" s="2"/>
      <c r="S163" s="2"/>
      <c r="T163" s="2"/>
      <c r="U163" s="2"/>
      <c r="V163" s="2"/>
      <c r="W163" s="2"/>
      <c r="X163" s="2"/>
      <c r="Y163" s="2"/>
      <c r="Z163" s="2"/>
      <c r="AA163" s="2"/>
    </row>
    <row r="164" spans="1:27" ht="15.75" customHeight="1">
      <c r="A164" s="2"/>
      <c r="B164" s="20"/>
      <c r="C164" s="20"/>
      <c r="D164" s="20"/>
      <c r="E164" s="58"/>
      <c r="F164" s="58"/>
      <c r="G164" s="20"/>
      <c r="H164" s="20"/>
      <c r="I164" s="58"/>
      <c r="J164" s="20"/>
      <c r="K164" s="20"/>
      <c r="L164" s="58"/>
      <c r="M164" s="2"/>
      <c r="N164" s="2"/>
      <c r="O164" s="2"/>
      <c r="P164" s="2"/>
      <c r="Q164" s="2"/>
      <c r="R164" s="2"/>
      <c r="S164" s="2"/>
      <c r="T164" s="2"/>
      <c r="U164" s="2"/>
      <c r="V164" s="2"/>
      <c r="W164" s="2"/>
      <c r="X164" s="2"/>
      <c r="Y164" s="2"/>
      <c r="Z164" s="2"/>
      <c r="AA164" s="2"/>
    </row>
    <row r="165" spans="1:27" ht="15.75" customHeight="1">
      <c r="A165" s="2"/>
      <c r="B165" s="20"/>
      <c r="C165" s="20"/>
      <c r="D165" s="20"/>
      <c r="E165" s="58"/>
      <c r="F165" s="58"/>
      <c r="G165" s="20"/>
      <c r="H165" s="20"/>
      <c r="I165" s="58"/>
      <c r="J165" s="20"/>
      <c r="K165" s="20"/>
      <c r="L165" s="58"/>
      <c r="M165" s="2"/>
      <c r="N165" s="2"/>
      <c r="O165" s="2"/>
      <c r="P165" s="2"/>
      <c r="Q165" s="2"/>
      <c r="R165" s="2"/>
      <c r="S165" s="2"/>
      <c r="T165" s="2"/>
      <c r="U165" s="2"/>
      <c r="V165" s="2"/>
      <c r="W165" s="2"/>
      <c r="X165" s="2"/>
      <c r="Y165" s="2"/>
      <c r="Z165" s="2"/>
      <c r="AA165" s="2"/>
    </row>
    <row r="166" spans="1:27" ht="15.75" customHeight="1">
      <c r="A166" s="2"/>
      <c r="B166" s="20"/>
      <c r="C166" s="20"/>
      <c r="D166" s="20"/>
      <c r="E166" s="58"/>
      <c r="F166" s="58"/>
      <c r="G166" s="20"/>
      <c r="H166" s="20"/>
      <c r="I166" s="58"/>
      <c r="J166" s="20"/>
      <c r="K166" s="20"/>
      <c r="L166" s="58"/>
      <c r="M166" s="2"/>
      <c r="N166" s="2"/>
      <c r="O166" s="2"/>
      <c r="P166" s="2"/>
      <c r="Q166" s="2"/>
      <c r="R166" s="2"/>
      <c r="S166" s="2"/>
      <c r="T166" s="2"/>
      <c r="U166" s="2"/>
      <c r="V166" s="2"/>
      <c r="W166" s="2"/>
      <c r="X166" s="2"/>
      <c r="Y166" s="2"/>
      <c r="Z166" s="2"/>
      <c r="AA166" s="2"/>
    </row>
    <row r="167" spans="1:27" ht="15.75" customHeight="1">
      <c r="A167" s="2"/>
      <c r="B167" s="20"/>
      <c r="C167" s="20"/>
      <c r="D167" s="20"/>
      <c r="E167" s="58"/>
      <c r="F167" s="58"/>
      <c r="G167" s="20"/>
      <c r="H167" s="20"/>
      <c r="I167" s="58"/>
      <c r="J167" s="20"/>
      <c r="K167" s="20"/>
      <c r="L167" s="58"/>
      <c r="M167" s="2"/>
      <c r="N167" s="2"/>
      <c r="O167" s="2"/>
      <c r="P167" s="2"/>
      <c r="Q167" s="2"/>
      <c r="R167" s="2"/>
      <c r="S167" s="2"/>
      <c r="T167" s="2"/>
      <c r="U167" s="2"/>
      <c r="V167" s="2"/>
      <c r="W167" s="2"/>
      <c r="X167" s="2"/>
      <c r="Y167" s="2"/>
      <c r="Z167" s="2"/>
      <c r="AA167" s="2"/>
    </row>
    <row r="168" spans="1:27" ht="15.75" customHeight="1">
      <c r="A168" s="2"/>
      <c r="B168" s="20"/>
      <c r="C168" s="20"/>
      <c r="D168" s="20"/>
      <c r="E168" s="58"/>
      <c r="F168" s="58"/>
      <c r="G168" s="20"/>
      <c r="H168" s="20"/>
      <c r="I168" s="58"/>
      <c r="J168" s="20"/>
      <c r="K168" s="20"/>
      <c r="L168" s="58"/>
      <c r="M168" s="2"/>
      <c r="N168" s="2"/>
      <c r="O168" s="2"/>
      <c r="P168" s="2"/>
      <c r="Q168" s="2"/>
      <c r="R168" s="2"/>
      <c r="S168" s="2"/>
      <c r="T168" s="2"/>
      <c r="U168" s="2"/>
      <c r="V168" s="2"/>
      <c r="W168" s="2"/>
      <c r="X168" s="2"/>
      <c r="Y168" s="2"/>
      <c r="Z168" s="2"/>
      <c r="AA168" s="2"/>
    </row>
    <row r="169" spans="1:27" ht="15.75" customHeight="1">
      <c r="A169" s="2"/>
      <c r="B169" s="20"/>
      <c r="C169" s="20"/>
      <c r="D169" s="20"/>
      <c r="E169" s="58"/>
      <c r="F169" s="58"/>
      <c r="G169" s="20"/>
      <c r="H169" s="20"/>
      <c r="I169" s="58"/>
      <c r="J169" s="20"/>
      <c r="K169" s="20"/>
      <c r="L169" s="58"/>
      <c r="M169" s="2"/>
      <c r="N169" s="2"/>
      <c r="O169" s="2"/>
      <c r="P169" s="2"/>
      <c r="Q169" s="2"/>
      <c r="R169" s="2"/>
      <c r="S169" s="2"/>
      <c r="T169" s="2"/>
      <c r="U169" s="2"/>
      <c r="V169" s="2"/>
      <c r="W169" s="2"/>
      <c r="X169" s="2"/>
      <c r="Y169" s="2"/>
      <c r="Z169" s="2"/>
      <c r="AA169" s="2"/>
    </row>
    <row r="170" spans="1:27" ht="15.75" customHeight="1">
      <c r="A170" s="2"/>
      <c r="B170" s="20"/>
      <c r="C170" s="20"/>
      <c r="D170" s="20"/>
      <c r="E170" s="58"/>
      <c r="F170" s="58"/>
      <c r="G170" s="20"/>
      <c r="H170" s="20"/>
      <c r="I170" s="58"/>
      <c r="J170" s="20"/>
      <c r="K170" s="20"/>
      <c r="L170" s="58"/>
      <c r="M170" s="2"/>
      <c r="N170" s="2"/>
      <c r="O170" s="2"/>
      <c r="P170" s="2"/>
      <c r="Q170" s="2"/>
      <c r="R170" s="2"/>
      <c r="S170" s="2"/>
      <c r="T170" s="2"/>
      <c r="U170" s="2"/>
      <c r="V170" s="2"/>
      <c r="W170" s="2"/>
      <c r="X170" s="2"/>
      <c r="Y170" s="2"/>
      <c r="Z170" s="2"/>
      <c r="AA170" s="2"/>
    </row>
    <row r="171" spans="1:27" ht="15.75" customHeight="1">
      <c r="A171" s="2"/>
      <c r="B171" s="20"/>
      <c r="C171" s="20"/>
      <c r="D171" s="20"/>
      <c r="E171" s="58"/>
      <c r="F171" s="58"/>
      <c r="G171" s="20"/>
      <c r="H171" s="20"/>
      <c r="I171" s="58"/>
      <c r="J171" s="20"/>
      <c r="K171" s="20"/>
      <c r="L171" s="58"/>
      <c r="M171" s="2"/>
      <c r="N171" s="2"/>
      <c r="O171" s="2"/>
      <c r="P171" s="2"/>
      <c r="Q171" s="2"/>
      <c r="R171" s="2"/>
      <c r="S171" s="2"/>
      <c r="T171" s="2"/>
      <c r="U171" s="2"/>
      <c r="V171" s="2"/>
      <c r="W171" s="2"/>
      <c r="X171" s="2"/>
      <c r="Y171" s="2"/>
      <c r="Z171" s="2"/>
      <c r="AA171" s="2"/>
    </row>
    <row r="172" spans="1:27" ht="15.75" customHeight="1">
      <c r="A172" s="2"/>
      <c r="B172" s="20"/>
      <c r="C172" s="20"/>
      <c r="D172" s="20"/>
      <c r="E172" s="58"/>
      <c r="F172" s="58"/>
      <c r="G172" s="20"/>
      <c r="H172" s="20"/>
      <c r="I172" s="58"/>
      <c r="J172" s="20"/>
      <c r="K172" s="20"/>
      <c r="L172" s="58"/>
      <c r="M172" s="2"/>
      <c r="N172" s="2"/>
      <c r="O172" s="2"/>
      <c r="P172" s="2"/>
      <c r="Q172" s="2"/>
      <c r="R172" s="2"/>
      <c r="S172" s="2"/>
      <c r="T172" s="2"/>
      <c r="U172" s="2"/>
      <c r="V172" s="2"/>
      <c r="W172" s="2"/>
      <c r="X172" s="2"/>
      <c r="Y172" s="2"/>
      <c r="Z172" s="2"/>
      <c r="AA172" s="2"/>
    </row>
    <row r="173" spans="1:27" ht="15.75" customHeight="1">
      <c r="A173" s="2"/>
      <c r="B173" s="20"/>
      <c r="C173" s="20"/>
      <c r="D173" s="20"/>
      <c r="E173" s="58"/>
      <c r="F173" s="58"/>
      <c r="G173" s="20"/>
      <c r="H173" s="20"/>
      <c r="I173" s="58"/>
      <c r="J173" s="20"/>
      <c r="K173" s="20"/>
      <c r="L173" s="58"/>
      <c r="M173" s="2"/>
      <c r="N173" s="2"/>
      <c r="O173" s="2"/>
      <c r="P173" s="2"/>
      <c r="Q173" s="2"/>
      <c r="R173" s="2"/>
      <c r="S173" s="2"/>
      <c r="T173" s="2"/>
      <c r="U173" s="2"/>
      <c r="V173" s="2"/>
      <c r="W173" s="2"/>
      <c r="X173" s="2"/>
      <c r="Y173" s="2"/>
      <c r="Z173" s="2"/>
      <c r="AA173" s="2"/>
    </row>
    <row r="174" spans="1:27" ht="15.75" customHeight="1">
      <c r="A174" s="2"/>
      <c r="B174" s="20"/>
      <c r="C174" s="20"/>
      <c r="D174" s="20"/>
      <c r="E174" s="58"/>
      <c r="F174" s="58"/>
      <c r="G174" s="20"/>
      <c r="H174" s="20"/>
      <c r="I174" s="58"/>
      <c r="J174" s="20"/>
      <c r="K174" s="20"/>
      <c r="L174" s="58"/>
      <c r="M174" s="2"/>
      <c r="N174" s="2"/>
      <c r="O174" s="2"/>
      <c r="P174" s="2"/>
      <c r="Q174" s="2"/>
      <c r="R174" s="2"/>
      <c r="S174" s="2"/>
      <c r="T174" s="2"/>
      <c r="U174" s="2"/>
      <c r="V174" s="2"/>
      <c r="W174" s="2"/>
      <c r="X174" s="2"/>
      <c r="Y174" s="2"/>
      <c r="Z174" s="2"/>
      <c r="AA174" s="2"/>
    </row>
    <row r="175" spans="1:27" ht="15.75" customHeight="1">
      <c r="A175" s="2"/>
      <c r="B175" s="20"/>
      <c r="C175" s="20"/>
      <c r="D175" s="20"/>
      <c r="E175" s="58"/>
      <c r="F175" s="58"/>
      <c r="G175" s="20"/>
      <c r="H175" s="20"/>
      <c r="I175" s="58"/>
      <c r="J175" s="20"/>
      <c r="K175" s="20"/>
      <c r="L175" s="58"/>
      <c r="M175" s="2"/>
      <c r="N175" s="2"/>
      <c r="O175" s="2"/>
      <c r="P175" s="2"/>
      <c r="Q175" s="2"/>
      <c r="R175" s="2"/>
      <c r="S175" s="2"/>
      <c r="T175" s="2"/>
      <c r="U175" s="2"/>
      <c r="V175" s="2"/>
      <c r="W175" s="2"/>
      <c r="X175" s="2"/>
      <c r="Y175" s="2"/>
      <c r="Z175" s="2"/>
      <c r="AA175" s="2"/>
    </row>
    <row r="176" spans="1:27" ht="15.75" customHeight="1">
      <c r="A176" s="2"/>
      <c r="B176" s="20"/>
      <c r="C176" s="20"/>
      <c r="D176" s="20"/>
      <c r="E176" s="58"/>
      <c r="F176" s="58"/>
      <c r="G176" s="20"/>
      <c r="H176" s="20"/>
      <c r="I176" s="58"/>
      <c r="J176" s="20"/>
      <c r="K176" s="20"/>
      <c r="L176" s="58"/>
      <c r="M176" s="2"/>
      <c r="N176" s="2"/>
      <c r="O176" s="2"/>
      <c r="P176" s="2"/>
      <c r="Q176" s="2"/>
      <c r="R176" s="2"/>
      <c r="S176" s="2"/>
      <c r="T176" s="2"/>
      <c r="U176" s="2"/>
      <c r="V176" s="2"/>
      <c r="W176" s="2"/>
      <c r="X176" s="2"/>
      <c r="Y176" s="2"/>
      <c r="Z176" s="2"/>
      <c r="AA176" s="2"/>
    </row>
    <row r="177" spans="1:27" ht="15.75" customHeight="1">
      <c r="A177" s="2"/>
      <c r="B177" s="20"/>
      <c r="C177" s="20"/>
      <c r="D177" s="20"/>
      <c r="E177" s="58"/>
      <c r="F177" s="58"/>
      <c r="G177" s="20"/>
      <c r="H177" s="20"/>
      <c r="I177" s="58"/>
      <c r="J177" s="20"/>
      <c r="K177" s="20"/>
      <c r="L177" s="58"/>
      <c r="M177" s="2"/>
      <c r="N177" s="2"/>
      <c r="O177" s="2"/>
      <c r="P177" s="2"/>
      <c r="Q177" s="2"/>
      <c r="R177" s="2"/>
      <c r="S177" s="2"/>
      <c r="T177" s="2"/>
      <c r="U177" s="2"/>
      <c r="V177" s="2"/>
      <c r="W177" s="2"/>
      <c r="X177" s="2"/>
      <c r="Y177" s="2"/>
      <c r="Z177" s="2"/>
      <c r="AA177" s="2"/>
    </row>
    <row r="178" spans="1:27" ht="15.75" customHeight="1">
      <c r="A178" s="2"/>
      <c r="B178" s="20"/>
      <c r="C178" s="20"/>
      <c r="D178" s="20"/>
      <c r="E178" s="58"/>
      <c r="F178" s="58"/>
      <c r="G178" s="20"/>
      <c r="H178" s="20"/>
      <c r="I178" s="58"/>
      <c r="J178" s="20"/>
      <c r="K178" s="20"/>
      <c r="L178" s="58"/>
      <c r="M178" s="2"/>
      <c r="N178" s="2"/>
      <c r="O178" s="2"/>
      <c r="P178" s="2"/>
      <c r="Q178" s="2"/>
      <c r="R178" s="2"/>
      <c r="S178" s="2"/>
      <c r="T178" s="2"/>
      <c r="U178" s="2"/>
      <c r="V178" s="2"/>
      <c r="W178" s="2"/>
      <c r="X178" s="2"/>
      <c r="Y178" s="2"/>
      <c r="Z178" s="2"/>
      <c r="AA178" s="2"/>
    </row>
    <row r="179" spans="1:27" ht="15.75" customHeight="1">
      <c r="A179" s="2"/>
      <c r="B179" s="20"/>
      <c r="C179" s="20"/>
      <c r="D179" s="20"/>
      <c r="E179" s="58"/>
      <c r="F179" s="58"/>
      <c r="G179" s="20"/>
      <c r="H179" s="20"/>
      <c r="I179" s="58"/>
      <c r="J179" s="20"/>
      <c r="K179" s="20"/>
      <c r="L179" s="58"/>
      <c r="M179" s="2"/>
      <c r="N179" s="2"/>
      <c r="O179" s="2"/>
      <c r="P179" s="2"/>
      <c r="Q179" s="2"/>
      <c r="R179" s="2"/>
      <c r="S179" s="2"/>
      <c r="T179" s="2"/>
      <c r="U179" s="2"/>
      <c r="V179" s="2"/>
      <c r="W179" s="2"/>
      <c r="X179" s="2"/>
      <c r="Y179" s="2"/>
      <c r="Z179" s="2"/>
      <c r="AA179" s="2"/>
    </row>
    <row r="180" spans="1:27" ht="15.75" customHeight="1">
      <c r="A180" s="2"/>
      <c r="B180" s="20"/>
      <c r="C180" s="20"/>
      <c r="D180" s="20"/>
      <c r="E180" s="58"/>
      <c r="F180" s="58"/>
      <c r="G180" s="20"/>
      <c r="H180" s="20"/>
      <c r="I180" s="58"/>
      <c r="J180" s="20"/>
      <c r="K180" s="20"/>
      <c r="L180" s="58"/>
      <c r="M180" s="2"/>
      <c r="N180" s="2"/>
      <c r="O180" s="2"/>
      <c r="P180" s="2"/>
      <c r="Q180" s="2"/>
      <c r="R180" s="2"/>
      <c r="S180" s="2"/>
      <c r="T180" s="2"/>
      <c r="U180" s="2"/>
      <c r="V180" s="2"/>
      <c r="W180" s="2"/>
      <c r="X180" s="2"/>
      <c r="Y180" s="2"/>
      <c r="Z180" s="2"/>
      <c r="AA180" s="2"/>
    </row>
    <row r="181" spans="1:27" ht="15.75" customHeight="1">
      <c r="A181" s="2"/>
      <c r="B181" s="20"/>
      <c r="C181" s="20"/>
      <c r="D181" s="20"/>
      <c r="E181" s="58"/>
      <c r="F181" s="58"/>
      <c r="G181" s="20"/>
      <c r="H181" s="20"/>
      <c r="I181" s="58"/>
      <c r="J181" s="20"/>
      <c r="K181" s="20"/>
      <c r="L181" s="58"/>
      <c r="M181" s="2"/>
      <c r="N181" s="2"/>
      <c r="O181" s="2"/>
      <c r="P181" s="2"/>
      <c r="Q181" s="2"/>
      <c r="R181" s="2"/>
      <c r="S181" s="2"/>
      <c r="T181" s="2"/>
      <c r="U181" s="2"/>
      <c r="V181" s="2"/>
      <c r="W181" s="2"/>
      <c r="X181" s="2"/>
      <c r="Y181" s="2"/>
      <c r="Z181" s="2"/>
      <c r="AA181" s="2"/>
    </row>
    <row r="182" spans="1:27" ht="15.75" customHeight="1">
      <c r="A182" s="2"/>
      <c r="B182" s="20"/>
      <c r="C182" s="20"/>
      <c r="D182" s="20"/>
      <c r="E182" s="58"/>
      <c r="F182" s="58"/>
      <c r="G182" s="20"/>
      <c r="H182" s="20"/>
      <c r="I182" s="58"/>
      <c r="J182" s="20"/>
      <c r="K182" s="20"/>
      <c r="L182" s="58"/>
      <c r="M182" s="2"/>
      <c r="N182" s="2"/>
      <c r="O182" s="2"/>
      <c r="P182" s="2"/>
      <c r="Q182" s="2"/>
      <c r="R182" s="2"/>
      <c r="S182" s="2"/>
      <c r="T182" s="2"/>
      <c r="U182" s="2"/>
      <c r="V182" s="2"/>
      <c r="W182" s="2"/>
      <c r="X182" s="2"/>
      <c r="Y182" s="2"/>
      <c r="Z182" s="2"/>
      <c r="AA182" s="2"/>
    </row>
    <row r="183" spans="1:27" ht="15.75" customHeight="1">
      <c r="A183" s="2"/>
      <c r="B183" s="20"/>
      <c r="C183" s="20"/>
      <c r="D183" s="20"/>
      <c r="E183" s="58"/>
      <c r="F183" s="58"/>
      <c r="G183" s="20"/>
      <c r="H183" s="20"/>
      <c r="I183" s="58"/>
      <c r="J183" s="20"/>
      <c r="K183" s="20"/>
      <c r="L183" s="58"/>
      <c r="M183" s="2"/>
      <c r="N183" s="2"/>
      <c r="O183" s="2"/>
      <c r="P183" s="2"/>
      <c r="Q183" s="2"/>
      <c r="R183" s="2"/>
      <c r="S183" s="2"/>
      <c r="T183" s="2"/>
      <c r="U183" s="2"/>
      <c r="V183" s="2"/>
      <c r="W183" s="2"/>
      <c r="X183" s="2"/>
      <c r="Y183" s="2"/>
      <c r="Z183" s="2"/>
      <c r="AA183" s="2"/>
    </row>
    <row r="184" spans="1:27" ht="15.75" customHeight="1">
      <c r="A184" s="2"/>
      <c r="B184" s="20"/>
      <c r="C184" s="20"/>
      <c r="D184" s="20"/>
      <c r="E184" s="58"/>
      <c r="F184" s="58"/>
      <c r="G184" s="20"/>
      <c r="H184" s="20"/>
      <c r="I184" s="58"/>
      <c r="J184" s="20"/>
      <c r="K184" s="20"/>
      <c r="L184" s="58"/>
      <c r="M184" s="2"/>
      <c r="N184" s="2"/>
      <c r="O184" s="2"/>
      <c r="P184" s="2"/>
      <c r="Q184" s="2"/>
      <c r="R184" s="2"/>
      <c r="S184" s="2"/>
      <c r="T184" s="2"/>
      <c r="U184" s="2"/>
      <c r="V184" s="2"/>
      <c r="W184" s="2"/>
      <c r="X184" s="2"/>
      <c r="Y184" s="2"/>
      <c r="Z184" s="2"/>
      <c r="AA184" s="2"/>
    </row>
    <row r="185" spans="1:27" ht="15.75" customHeight="1">
      <c r="A185" s="2"/>
      <c r="B185" s="20"/>
      <c r="C185" s="20"/>
      <c r="D185" s="20"/>
      <c r="E185" s="58"/>
      <c r="F185" s="58"/>
      <c r="G185" s="20"/>
      <c r="H185" s="20"/>
      <c r="I185" s="58"/>
      <c r="J185" s="20"/>
      <c r="K185" s="20"/>
      <c r="L185" s="58"/>
      <c r="M185" s="2"/>
      <c r="N185" s="2"/>
      <c r="O185" s="2"/>
      <c r="P185" s="2"/>
      <c r="Q185" s="2"/>
      <c r="R185" s="2"/>
      <c r="S185" s="2"/>
      <c r="T185" s="2"/>
      <c r="U185" s="2"/>
      <c r="V185" s="2"/>
      <c r="W185" s="2"/>
      <c r="X185" s="2"/>
      <c r="Y185" s="2"/>
      <c r="Z185" s="2"/>
      <c r="AA185" s="2"/>
    </row>
    <row r="186" spans="1:27" ht="15.75" customHeight="1">
      <c r="A186" s="2"/>
      <c r="B186" s="20"/>
      <c r="C186" s="20"/>
      <c r="D186" s="20"/>
      <c r="E186" s="58"/>
      <c r="F186" s="58"/>
      <c r="G186" s="20"/>
      <c r="H186" s="20"/>
      <c r="I186" s="58"/>
      <c r="J186" s="20"/>
      <c r="K186" s="20"/>
      <c r="L186" s="58"/>
      <c r="M186" s="2"/>
      <c r="N186" s="2"/>
      <c r="O186" s="2"/>
      <c r="P186" s="2"/>
      <c r="Q186" s="2"/>
      <c r="R186" s="2"/>
      <c r="S186" s="2"/>
      <c r="T186" s="2"/>
      <c r="U186" s="2"/>
      <c r="V186" s="2"/>
      <c r="W186" s="2"/>
      <c r="X186" s="2"/>
      <c r="Y186" s="2"/>
      <c r="Z186" s="2"/>
      <c r="AA186" s="2"/>
    </row>
    <row r="187" spans="1:27" ht="15.75" customHeight="1">
      <c r="A187" s="2"/>
      <c r="B187" s="20"/>
      <c r="C187" s="20"/>
      <c r="D187" s="20"/>
      <c r="E187" s="58"/>
      <c r="F187" s="58"/>
      <c r="G187" s="20"/>
      <c r="H187" s="20"/>
      <c r="I187" s="58"/>
      <c r="J187" s="20"/>
      <c r="K187" s="20"/>
      <c r="L187" s="58"/>
      <c r="M187" s="2"/>
      <c r="N187" s="2"/>
      <c r="O187" s="2"/>
      <c r="P187" s="2"/>
      <c r="Q187" s="2"/>
      <c r="R187" s="2"/>
      <c r="S187" s="2"/>
      <c r="T187" s="2"/>
      <c r="U187" s="2"/>
      <c r="V187" s="2"/>
      <c r="W187" s="2"/>
      <c r="X187" s="2"/>
      <c r="Y187" s="2"/>
      <c r="Z187" s="2"/>
      <c r="AA187" s="2"/>
    </row>
    <row r="188" spans="1:27" ht="15.75" customHeight="1">
      <c r="A188" s="2"/>
      <c r="B188" s="20"/>
      <c r="C188" s="20"/>
      <c r="D188" s="20"/>
      <c r="E188" s="58"/>
      <c r="F188" s="58"/>
      <c r="G188" s="20"/>
      <c r="H188" s="20"/>
      <c r="I188" s="58"/>
      <c r="J188" s="20"/>
      <c r="K188" s="20"/>
      <c r="L188" s="58"/>
      <c r="M188" s="2"/>
      <c r="N188" s="2"/>
      <c r="O188" s="2"/>
      <c r="P188" s="2"/>
      <c r="Q188" s="2"/>
      <c r="R188" s="2"/>
      <c r="S188" s="2"/>
      <c r="T188" s="2"/>
      <c r="U188" s="2"/>
      <c r="V188" s="2"/>
      <c r="W188" s="2"/>
      <c r="X188" s="2"/>
      <c r="Y188" s="2"/>
      <c r="Z188" s="2"/>
      <c r="AA188" s="2"/>
    </row>
    <row r="189" spans="1:27" ht="15.75" customHeight="1">
      <c r="A189" s="2"/>
      <c r="B189" s="20"/>
      <c r="C189" s="20"/>
      <c r="D189" s="20"/>
      <c r="E189" s="58"/>
      <c r="F189" s="58"/>
      <c r="G189" s="20"/>
      <c r="H189" s="20"/>
      <c r="I189" s="58"/>
      <c r="J189" s="20"/>
      <c r="K189" s="20"/>
      <c r="L189" s="58"/>
      <c r="M189" s="2"/>
      <c r="N189" s="2"/>
      <c r="O189" s="2"/>
      <c r="P189" s="2"/>
      <c r="Q189" s="2"/>
      <c r="R189" s="2"/>
      <c r="S189" s="2"/>
      <c r="T189" s="2"/>
      <c r="U189" s="2"/>
      <c r="V189" s="2"/>
      <c r="W189" s="2"/>
      <c r="X189" s="2"/>
      <c r="Y189" s="2"/>
      <c r="Z189" s="2"/>
      <c r="AA189" s="2"/>
    </row>
    <row r="190" spans="1:27" ht="15.75" customHeight="1">
      <c r="A190" s="2"/>
      <c r="B190" s="20"/>
      <c r="C190" s="20"/>
      <c r="D190" s="20"/>
      <c r="E190" s="58"/>
      <c r="F190" s="58"/>
      <c r="G190" s="20"/>
      <c r="H190" s="20"/>
      <c r="I190" s="58"/>
      <c r="J190" s="20"/>
      <c r="K190" s="20"/>
      <c r="L190" s="58"/>
      <c r="M190" s="2"/>
      <c r="N190" s="2"/>
      <c r="O190" s="2"/>
      <c r="P190" s="2"/>
      <c r="Q190" s="2"/>
      <c r="R190" s="2"/>
      <c r="S190" s="2"/>
      <c r="T190" s="2"/>
      <c r="U190" s="2"/>
      <c r="V190" s="2"/>
      <c r="W190" s="2"/>
      <c r="X190" s="2"/>
      <c r="Y190" s="2"/>
      <c r="Z190" s="2"/>
      <c r="AA190" s="2"/>
    </row>
    <row r="191" spans="1:27" ht="15.75" customHeight="1">
      <c r="A191" s="2"/>
      <c r="B191" s="20"/>
      <c r="C191" s="20"/>
      <c r="D191" s="20"/>
      <c r="E191" s="58"/>
      <c r="F191" s="58"/>
      <c r="G191" s="20"/>
      <c r="H191" s="20"/>
      <c r="I191" s="58"/>
      <c r="J191" s="20"/>
      <c r="K191" s="20"/>
      <c r="L191" s="58"/>
      <c r="M191" s="2"/>
      <c r="N191" s="2"/>
      <c r="O191" s="2"/>
      <c r="P191" s="2"/>
      <c r="Q191" s="2"/>
      <c r="R191" s="2"/>
      <c r="S191" s="2"/>
      <c r="T191" s="2"/>
      <c r="U191" s="2"/>
      <c r="V191" s="2"/>
      <c r="W191" s="2"/>
      <c r="X191" s="2"/>
      <c r="Y191" s="2"/>
      <c r="Z191" s="2"/>
      <c r="AA191" s="2"/>
    </row>
    <row r="192" spans="1:27" ht="15.75" customHeight="1">
      <c r="A192" s="2"/>
      <c r="B192" s="20"/>
      <c r="C192" s="20"/>
      <c r="D192" s="20"/>
      <c r="E192" s="58"/>
      <c r="F192" s="58"/>
      <c r="G192" s="20"/>
      <c r="H192" s="20"/>
      <c r="I192" s="58"/>
      <c r="J192" s="20"/>
      <c r="K192" s="20"/>
      <c r="L192" s="58"/>
      <c r="M192" s="2"/>
      <c r="N192" s="2"/>
      <c r="O192" s="2"/>
      <c r="P192" s="2"/>
      <c r="Q192" s="2"/>
      <c r="R192" s="2"/>
      <c r="S192" s="2"/>
      <c r="T192" s="2"/>
      <c r="U192" s="2"/>
      <c r="V192" s="2"/>
      <c r="W192" s="2"/>
      <c r="X192" s="2"/>
      <c r="Y192" s="2"/>
      <c r="Z192" s="2"/>
      <c r="AA192" s="2"/>
    </row>
    <row r="193" spans="1:27" ht="15.75" customHeight="1">
      <c r="A193" s="2"/>
      <c r="B193" s="20"/>
      <c r="C193" s="20"/>
      <c r="D193" s="20"/>
      <c r="E193" s="58"/>
      <c r="F193" s="58"/>
      <c r="G193" s="20"/>
      <c r="H193" s="20"/>
      <c r="I193" s="58"/>
      <c r="J193" s="20"/>
      <c r="K193" s="20"/>
      <c r="L193" s="58"/>
      <c r="M193" s="2"/>
      <c r="N193" s="2"/>
      <c r="O193" s="2"/>
      <c r="P193" s="2"/>
      <c r="Q193" s="2"/>
      <c r="R193" s="2"/>
      <c r="S193" s="2"/>
      <c r="T193" s="2"/>
      <c r="U193" s="2"/>
      <c r="V193" s="2"/>
      <c r="W193" s="2"/>
      <c r="X193" s="2"/>
      <c r="Y193" s="2"/>
      <c r="Z193" s="2"/>
      <c r="AA193" s="2"/>
    </row>
    <row r="194" spans="1:27" ht="15.75" customHeight="1">
      <c r="A194" s="2"/>
      <c r="B194" s="20"/>
      <c r="C194" s="20"/>
      <c r="D194" s="20"/>
      <c r="E194" s="58"/>
      <c r="F194" s="58"/>
      <c r="G194" s="20"/>
      <c r="H194" s="20"/>
      <c r="I194" s="58"/>
      <c r="J194" s="20"/>
      <c r="K194" s="20"/>
      <c r="L194" s="58"/>
      <c r="M194" s="2"/>
      <c r="N194" s="2"/>
      <c r="O194" s="2"/>
      <c r="P194" s="2"/>
      <c r="Q194" s="2"/>
      <c r="R194" s="2"/>
      <c r="S194" s="2"/>
      <c r="T194" s="2"/>
      <c r="U194" s="2"/>
      <c r="V194" s="2"/>
      <c r="W194" s="2"/>
      <c r="X194" s="2"/>
      <c r="Y194" s="2"/>
      <c r="Z194" s="2"/>
      <c r="AA194" s="2"/>
    </row>
    <row r="195" spans="1:27" ht="15.75" customHeight="1">
      <c r="A195" s="2"/>
      <c r="B195" s="20"/>
      <c r="C195" s="20"/>
      <c r="D195" s="20"/>
      <c r="E195" s="58"/>
      <c r="F195" s="58"/>
      <c r="G195" s="20"/>
      <c r="H195" s="20"/>
      <c r="I195" s="58"/>
      <c r="J195" s="20"/>
      <c r="K195" s="20"/>
      <c r="L195" s="58"/>
      <c r="M195" s="2"/>
      <c r="N195" s="2"/>
      <c r="O195" s="2"/>
      <c r="P195" s="2"/>
      <c r="Q195" s="2"/>
      <c r="R195" s="2"/>
      <c r="S195" s="2"/>
      <c r="T195" s="2"/>
      <c r="U195" s="2"/>
      <c r="V195" s="2"/>
      <c r="W195" s="2"/>
      <c r="X195" s="2"/>
      <c r="Y195" s="2"/>
      <c r="Z195" s="2"/>
      <c r="AA195" s="2"/>
    </row>
    <row r="196" spans="1:27" ht="15.75" customHeight="1">
      <c r="A196" s="2"/>
      <c r="B196" s="20"/>
      <c r="C196" s="20"/>
      <c r="D196" s="20"/>
      <c r="E196" s="58"/>
      <c r="F196" s="58"/>
      <c r="G196" s="20"/>
      <c r="H196" s="20"/>
      <c r="I196" s="58"/>
      <c r="J196" s="20"/>
      <c r="K196" s="20"/>
      <c r="L196" s="58"/>
      <c r="M196" s="2"/>
      <c r="N196" s="2"/>
      <c r="O196" s="2"/>
      <c r="P196" s="2"/>
      <c r="Q196" s="2"/>
      <c r="R196" s="2"/>
      <c r="S196" s="2"/>
      <c r="T196" s="2"/>
      <c r="U196" s="2"/>
      <c r="V196" s="2"/>
      <c r="W196" s="2"/>
      <c r="X196" s="2"/>
      <c r="Y196" s="2"/>
      <c r="Z196" s="2"/>
      <c r="AA196" s="2"/>
    </row>
    <row r="197" spans="1:27" ht="15.75" customHeight="1">
      <c r="A197" s="2"/>
      <c r="B197" s="20"/>
      <c r="C197" s="20"/>
      <c r="D197" s="20"/>
      <c r="E197" s="58"/>
      <c r="F197" s="58"/>
      <c r="G197" s="20"/>
      <c r="H197" s="20"/>
      <c r="I197" s="58"/>
      <c r="J197" s="20"/>
      <c r="K197" s="20"/>
      <c r="L197" s="58"/>
      <c r="M197" s="2"/>
      <c r="N197" s="2"/>
      <c r="O197" s="2"/>
      <c r="P197" s="2"/>
      <c r="Q197" s="2"/>
      <c r="R197" s="2"/>
      <c r="S197" s="2"/>
      <c r="T197" s="2"/>
      <c r="U197" s="2"/>
      <c r="V197" s="2"/>
      <c r="W197" s="2"/>
      <c r="X197" s="2"/>
      <c r="Y197" s="2"/>
      <c r="Z197" s="2"/>
      <c r="AA197" s="2"/>
    </row>
    <row r="198" spans="1:27" ht="15.75" customHeight="1">
      <c r="A198" s="2"/>
      <c r="B198" s="20"/>
      <c r="C198" s="20"/>
      <c r="D198" s="20"/>
      <c r="E198" s="58"/>
      <c r="F198" s="58"/>
      <c r="G198" s="20"/>
      <c r="H198" s="20"/>
      <c r="I198" s="58"/>
      <c r="J198" s="20"/>
      <c r="K198" s="20"/>
      <c r="L198" s="58"/>
      <c r="M198" s="2"/>
      <c r="N198" s="2"/>
      <c r="O198" s="2"/>
      <c r="P198" s="2"/>
      <c r="Q198" s="2"/>
      <c r="R198" s="2"/>
      <c r="S198" s="2"/>
      <c r="T198" s="2"/>
      <c r="U198" s="2"/>
      <c r="V198" s="2"/>
      <c r="W198" s="2"/>
      <c r="X198" s="2"/>
      <c r="Y198" s="2"/>
      <c r="Z198" s="2"/>
      <c r="AA198" s="2"/>
    </row>
    <row r="199" spans="1:27" ht="15.75" customHeight="1">
      <c r="A199" s="2"/>
      <c r="B199" s="20"/>
      <c r="C199" s="20"/>
      <c r="D199" s="20"/>
      <c r="E199" s="58"/>
      <c r="F199" s="58"/>
      <c r="G199" s="20"/>
      <c r="H199" s="20"/>
      <c r="I199" s="58"/>
      <c r="J199" s="20"/>
      <c r="K199" s="20"/>
      <c r="L199" s="58"/>
      <c r="M199" s="2"/>
      <c r="N199" s="2"/>
      <c r="O199" s="2"/>
      <c r="P199" s="2"/>
      <c r="Q199" s="2"/>
      <c r="R199" s="2"/>
      <c r="S199" s="2"/>
      <c r="T199" s="2"/>
      <c r="U199" s="2"/>
      <c r="V199" s="2"/>
      <c r="W199" s="2"/>
      <c r="X199" s="2"/>
      <c r="Y199" s="2"/>
      <c r="Z199" s="2"/>
      <c r="AA199" s="2"/>
    </row>
    <row r="200" spans="1:27" ht="15.75" customHeight="1">
      <c r="A200" s="2"/>
      <c r="B200" s="20"/>
      <c r="C200" s="20"/>
      <c r="D200" s="20"/>
      <c r="E200" s="58"/>
      <c r="F200" s="58"/>
      <c r="G200" s="20"/>
      <c r="H200" s="20"/>
      <c r="I200" s="58"/>
      <c r="J200" s="20"/>
      <c r="K200" s="20"/>
      <c r="L200" s="58"/>
      <c r="M200" s="2"/>
      <c r="N200" s="2"/>
      <c r="O200" s="2"/>
      <c r="P200" s="2"/>
      <c r="Q200" s="2"/>
      <c r="R200" s="2"/>
      <c r="S200" s="2"/>
      <c r="T200" s="2"/>
      <c r="U200" s="2"/>
      <c r="V200" s="2"/>
      <c r="W200" s="2"/>
      <c r="X200" s="2"/>
      <c r="Y200" s="2"/>
      <c r="Z200" s="2"/>
      <c r="AA200" s="2"/>
    </row>
    <row r="201" spans="1:27" ht="15.75" customHeight="1">
      <c r="A201" s="2"/>
      <c r="B201" s="20"/>
      <c r="C201" s="20"/>
      <c r="D201" s="20"/>
      <c r="E201" s="58"/>
      <c r="F201" s="58"/>
      <c r="G201" s="20"/>
      <c r="H201" s="20"/>
      <c r="I201" s="58"/>
      <c r="J201" s="20"/>
      <c r="K201" s="20"/>
      <c r="L201" s="58"/>
      <c r="M201" s="2"/>
      <c r="N201" s="2"/>
      <c r="O201" s="2"/>
      <c r="P201" s="2"/>
      <c r="Q201" s="2"/>
      <c r="R201" s="2"/>
      <c r="S201" s="2"/>
      <c r="T201" s="2"/>
      <c r="U201" s="2"/>
      <c r="V201" s="2"/>
      <c r="W201" s="2"/>
      <c r="X201" s="2"/>
      <c r="Y201" s="2"/>
      <c r="Z201" s="2"/>
      <c r="AA201" s="2"/>
    </row>
    <row r="202" spans="1:27" ht="15.75" customHeight="1">
      <c r="A202" s="2"/>
      <c r="B202" s="20"/>
      <c r="C202" s="20"/>
      <c r="D202" s="20"/>
      <c r="E202" s="58"/>
      <c r="F202" s="58"/>
      <c r="G202" s="20"/>
      <c r="H202" s="20"/>
      <c r="I202" s="58"/>
      <c r="J202" s="20"/>
      <c r="K202" s="20"/>
      <c r="L202" s="58"/>
      <c r="M202" s="2"/>
      <c r="N202" s="2"/>
      <c r="O202" s="2"/>
      <c r="P202" s="2"/>
      <c r="Q202" s="2"/>
      <c r="R202" s="2"/>
      <c r="S202" s="2"/>
      <c r="T202" s="2"/>
      <c r="U202" s="2"/>
      <c r="V202" s="2"/>
      <c r="W202" s="2"/>
      <c r="X202" s="2"/>
      <c r="Y202" s="2"/>
      <c r="Z202" s="2"/>
      <c r="AA202" s="2"/>
    </row>
    <row r="203" spans="1:27" ht="15.75" customHeight="1">
      <c r="A203" s="2"/>
      <c r="B203" s="20"/>
      <c r="C203" s="20"/>
      <c r="D203" s="20"/>
      <c r="E203" s="58"/>
      <c r="F203" s="58"/>
      <c r="G203" s="20"/>
      <c r="H203" s="20"/>
      <c r="I203" s="58"/>
      <c r="J203" s="20"/>
      <c r="K203" s="20"/>
      <c r="L203" s="58"/>
      <c r="M203" s="2"/>
      <c r="N203" s="2"/>
      <c r="O203" s="2"/>
      <c r="P203" s="2"/>
      <c r="Q203" s="2"/>
      <c r="R203" s="2"/>
      <c r="S203" s="2"/>
      <c r="T203" s="2"/>
      <c r="U203" s="2"/>
      <c r="V203" s="2"/>
      <c r="W203" s="2"/>
      <c r="X203" s="2"/>
      <c r="Y203" s="2"/>
      <c r="Z203" s="2"/>
      <c r="AA203" s="2"/>
    </row>
    <row r="204" spans="1:27" ht="15.75" customHeight="1">
      <c r="A204" s="2"/>
      <c r="B204" s="20"/>
      <c r="C204" s="20"/>
      <c r="D204" s="20"/>
      <c r="E204" s="58"/>
      <c r="F204" s="58"/>
      <c r="G204" s="20"/>
      <c r="H204" s="20"/>
      <c r="I204" s="58"/>
      <c r="J204" s="20"/>
      <c r="K204" s="20"/>
      <c r="L204" s="58"/>
      <c r="M204" s="2"/>
      <c r="N204" s="2"/>
      <c r="O204" s="2"/>
      <c r="P204" s="2"/>
      <c r="Q204" s="2"/>
      <c r="R204" s="2"/>
      <c r="S204" s="2"/>
      <c r="T204" s="2"/>
      <c r="U204" s="2"/>
      <c r="V204" s="2"/>
      <c r="W204" s="2"/>
      <c r="X204" s="2"/>
      <c r="Y204" s="2"/>
      <c r="Z204" s="2"/>
      <c r="AA204" s="2"/>
    </row>
    <row r="205" spans="1:27" ht="15.75" customHeight="1">
      <c r="A205" s="2"/>
      <c r="B205" s="20"/>
      <c r="C205" s="20"/>
      <c r="D205" s="20"/>
      <c r="E205" s="58"/>
      <c r="F205" s="58"/>
      <c r="G205" s="20"/>
      <c r="H205" s="20"/>
      <c r="I205" s="58"/>
      <c r="J205" s="20"/>
      <c r="K205" s="20"/>
      <c r="L205" s="58"/>
      <c r="M205" s="2"/>
      <c r="N205" s="2"/>
      <c r="O205" s="2"/>
      <c r="P205" s="2"/>
      <c r="Q205" s="2"/>
      <c r="R205" s="2"/>
      <c r="S205" s="2"/>
      <c r="T205" s="2"/>
      <c r="U205" s="2"/>
      <c r="V205" s="2"/>
      <c r="W205" s="2"/>
      <c r="X205" s="2"/>
      <c r="Y205" s="2"/>
      <c r="Z205" s="2"/>
      <c r="AA205" s="2"/>
    </row>
    <row r="206" spans="1:27" ht="15.75" customHeight="1">
      <c r="A206" s="2"/>
      <c r="B206" s="20"/>
      <c r="C206" s="20"/>
      <c r="D206" s="20"/>
      <c r="E206" s="58"/>
      <c r="F206" s="58"/>
      <c r="G206" s="20"/>
      <c r="H206" s="20"/>
      <c r="I206" s="58"/>
      <c r="J206" s="20"/>
      <c r="K206" s="20"/>
      <c r="L206" s="58"/>
      <c r="M206" s="2"/>
      <c r="N206" s="2"/>
      <c r="O206" s="2"/>
      <c r="P206" s="2"/>
      <c r="Q206" s="2"/>
      <c r="R206" s="2"/>
      <c r="S206" s="2"/>
      <c r="T206" s="2"/>
      <c r="U206" s="2"/>
      <c r="V206" s="2"/>
      <c r="W206" s="2"/>
      <c r="X206" s="2"/>
      <c r="Y206" s="2"/>
      <c r="Z206" s="2"/>
      <c r="AA206" s="2"/>
    </row>
    <row r="207" spans="1:27" ht="15.75" customHeight="1">
      <c r="A207" s="2"/>
      <c r="B207" s="20"/>
      <c r="C207" s="20"/>
      <c r="D207" s="20"/>
      <c r="E207" s="58"/>
      <c r="F207" s="58"/>
      <c r="G207" s="20"/>
      <c r="H207" s="20"/>
      <c r="I207" s="58"/>
      <c r="J207" s="20"/>
      <c r="K207" s="20"/>
      <c r="L207" s="58"/>
      <c r="M207" s="2"/>
      <c r="N207" s="2"/>
      <c r="O207" s="2"/>
      <c r="P207" s="2"/>
      <c r="Q207" s="2"/>
      <c r="R207" s="2"/>
      <c r="S207" s="2"/>
      <c r="T207" s="2"/>
      <c r="U207" s="2"/>
      <c r="V207" s="2"/>
      <c r="W207" s="2"/>
      <c r="X207" s="2"/>
      <c r="Y207" s="2"/>
      <c r="Z207" s="2"/>
      <c r="AA207" s="2"/>
    </row>
    <row r="208" spans="1:27" ht="15.75" customHeight="1">
      <c r="A208" s="2"/>
      <c r="B208" s="20"/>
      <c r="C208" s="20"/>
      <c r="D208" s="20"/>
      <c r="E208" s="58"/>
      <c r="F208" s="58"/>
      <c r="G208" s="20"/>
      <c r="H208" s="20"/>
      <c r="I208" s="58"/>
      <c r="J208" s="20"/>
      <c r="K208" s="20"/>
      <c r="L208" s="58"/>
      <c r="M208" s="2"/>
      <c r="N208" s="2"/>
      <c r="O208" s="2"/>
      <c r="P208" s="2"/>
      <c r="Q208" s="2"/>
      <c r="R208" s="2"/>
      <c r="S208" s="2"/>
      <c r="T208" s="2"/>
      <c r="U208" s="2"/>
      <c r="V208" s="2"/>
      <c r="W208" s="2"/>
      <c r="X208" s="2"/>
      <c r="Y208" s="2"/>
      <c r="Z208" s="2"/>
      <c r="AA208" s="2"/>
    </row>
    <row r="209" spans="1:27" ht="15.75" customHeight="1">
      <c r="A209" s="2"/>
      <c r="B209" s="20"/>
      <c r="C209" s="20"/>
      <c r="D209" s="20"/>
      <c r="E209" s="58"/>
      <c r="F209" s="58"/>
      <c r="G209" s="20"/>
      <c r="H209" s="20"/>
      <c r="I209" s="58"/>
      <c r="J209" s="20"/>
      <c r="K209" s="20"/>
      <c r="L209" s="58"/>
      <c r="M209" s="2"/>
      <c r="N209" s="2"/>
      <c r="O209" s="2"/>
      <c r="P209" s="2"/>
      <c r="Q209" s="2"/>
      <c r="R209" s="2"/>
      <c r="S209" s="2"/>
      <c r="T209" s="2"/>
      <c r="U209" s="2"/>
      <c r="V209" s="2"/>
      <c r="W209" s="2"/>
      <c r="X209" s="2"/>
      <c r="Y209" s="2"/>
      <c r="Z209" s="2"/>
      <c r="AA209" s="2"/>
    </row>
    <row r="210" spans="1:27" ht="15.75" customHeight="1">
      <c r="A210" s="2"/>
      <c r="B210" s="20"/>
      <c r="C210" s="20"/>
      <c r="D210" s="20"/>
      <c r="E210" s="58"/>
      <c r="F210" s="58"/>
      <c r="G210" s="20"/>
      <c r="H210" s="20"/>
      <c r="I210" s="58"/>
      <c r="J210" s="20"/>
      <c r="K210" s="20"/>
      <c r="L210" s="58"/>
      <c r="M210" s="2"/>
      <c r="N210" s="2"/>
      <c r="O210" s="2"/>
      <c r="P210" s="2"/>
      <c r="Q210" s="2"/>
      <c r="R210" s="2"/>
      <c r="S210" s="2"/>
      <c r="T210" s="2"/>
      <c r="U210" s="2"/>
      <c r="V210" s="2"/>
      <c r="W210" s="2"/>
      <c r="X210" s="2"/>
      <c r="Y210" s="2"/>
      <c r="Z210" s="2"/>
      <c r="AA210" s="2"/>
    </row>
    <row r="211" spans="1:27" ht="15.75" customHeight="1"/>
    <row r="212" spans="1:27" ht="15.75" customHeight="1"/>
    <row r="213" spans="1:27" ht="15.75" customHeight="1"/>
    <row r="214" spans="1:27" ht="15.75" customHeight="1"/>
    <row r="215" spans="1:27" ht="15.75" customHeight="1"/>
    <row r="216" spans="1:27" ht="15.75" customHeight="1"/>
    <row r="217" spans="1:27" ht="15.75" customHeight="1"/>
    <row r="218" spans="1:27" ht="15.75" customHeight="1"/>
    <row r="219" spans="1:27" ht="15.75" customHeight="1"/>
    <row r="220" spans="1:27" ht="15.75" customHeight="1"/>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2">
    <mergeCell ref="A16:L16"/>
    <mergeCell ref="A17:I17"/>
    <mergeCell ref="A1:L1"/>
    <mergeCell ref="A2:A4"/>
    <mergeCell ref="B2:B5"/>
    <mergeCell ref="C2:F3"/>
    <mergeCell ref="G2:L2"/>
    <mergeCell ref="G3:I3"/>
    <mergeCell ref="J3:L3"/>
    <mergeCell ref="D4:F4"/>
    <mergeCell ref="H4:I4"/>
    <mergeCell ref="K4:L4"/>
  </mergeCells>
  <phoneticPr fontId="37" type="noConversion"/>
  <hyperlinks>
    <hyperlink ref="M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H1000"/>
  <sheetViews>
    <sheetView showGridLines="0" workbookViewId="0">
      <pane xSplit="1" ySplit="3" topLeftCell="W4" activePane="bottomRight" state="frozen"/>
      <selection sqref="A1:K1"/>
      <selection pane="topRight" sqref="A1:K1"/>
      <selection pane="bottomLeft" sqref="A1:K1"/>
      <selection pane="bottomRight" sqref="A1:AE1"/>
    </sheetView>
  </sheetViews>
  <sheetFormatPr defaultColWidth="11.25" defaultRowHeight="15" customHeight="1"/>
  <cols>
    <col min="1" max="1" width="21.375" customWidth="1"/>
    <col min="2" max="31" width="7.875" customWidth="1"/>
    <col min="32" max="32" width="10.875" customWidth="1"/>
    <col min="33" max="34" width="5.375" customWidth="1"/>
  </cols>
  <sheetData>
    <row r="1" spans="1:34" ht="30" customHeight="1">
      <c r="A1" s="229" t="s">
        <v>464</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7" t="s">
        <v>0</v>
      </c>
      <c r="AG1" s="74"/>
      <c r="AH1" s="74"/>
    </row>
    <row r="2" spans="1:34" ht="30" customHeight="1">
      <c r="A2" s="217"/>
      <c r="B2" s="240" t="s">
        <v>171</v>
      </c>
      <c r="C2" s="223"/>
      <c r="D2" s="223"/>
      <c r="E2" s="240" t="s">
        <v>172</v>
      </c>
      <c r="F2" s="223"/>
      <c r="G2" s="223"/>
      <c r="H2" s="240" t="s">
        <v>173</v>
      </c>
      <c r="I2" s="223"/>
      <c r="J2" s="223"/>
      <c r="K2" s="240" t="s">
        <v>174</v>
      </c>
      <c r="L2" s="223"/>
      <c r="M2" s="223"/>
      <c r="N2" s="240" t="s">
        <v>175</v>
      </c>
      <c r="O2" s="223"/>
      <c r="P2" s="223"/>
      <c r="Q2" s="240" t="s">
        <v>176</v>
      </c>
      <c r="R2" s="223"/>
      <c r="S2" s="223"/>
      <c r="T2" s="240" t="s">
        <v>177</v>
      </c>
      <c r="U2" s="223"/>
      <c r="V2" s="223"/>
      <c r="W2" s="240" t="s">
        <v>178</v>
      </c>
      <c r="X2" s="223"/>
      <c r="Y2" s="223"/>
      <c r="Z2" s="240" t="s">
        <v>179</v>
      </c>
      <c r="AA2" s="223"/>
      <c r="AB2" s="223"/>
      <c r="AC2" s="240" t="s">
        <v>180</v>
      </c>
      <c r="AD2" s="223"/>
      <c r="AE2" s="223"/>
      <c r="AF2" s="2"/>
      <c r="AG2" s="74"/>
      <c r="AH2" s="74"/>
    </row>
    <row r="3" spans="1:34" ht="21.75" customHeight="1">
      <c r="A3" s="215"/>
      <c r="B3" s="9" t="s">
        <v>181</v>
      </c>
      <c r="C3" s="75" t="s">
        <v>182</v>
      </c>
      <c r="D3" s="59" t="s">
        <v>183</v>
      </c>
      <c r="E3" s="9" t="s">
        <v>184</v>
      </c>
      <c r="F3" s="35" t="s">
        <v>185</v>
      </c>
      <c r="G3" s="59" t="s">
        <v>186</v>
      </c>
      <c r="H3" s="9" t="s">
        <v>187</v>
      </c>
      <c r="I3" s="35" t="s">
        <v>188</v>
      </c>
      <c r="J3" s="59" t="s">
        <v>189</v>
      </c>
      <c r="K3" s="9" t="s">
        <v>190</v>
      </c>
      <c r="L3" s="35" t="s">
        <v>191</v>
      </c>
      <c r="M3" s="59" t="s">
        <v>192</v>
      </c>
      <c r="N3" s="9" t="s">
        <v>193</v>
      </c>
      <c r="O3" s="35" t="s">
        <v>194</v>
      </c>
      <c r="P3" s="59" t="s">
        <v>195</v>
      </c>
      <c r="Q3" s="9" t="s">
        <v>196</v>
      </c>
      <c r="R3" s="35" t="s">
        <v>197</v>
      </c>
      <c r="S3" s="59" t="s">
        <v>198</v>
      </c>
      <c r="T3" s="9" t="s">
        <v>199</v>
      </c>
      <c r="U3" s="35" t="s">
        <v>200</v>
      </c>
      <c r="V3" s="59" t="s">
        <v>201</v>
      </c>
      <c r="W3" s="9" t="s">
        <v>202</v>
      </c>
      <c r="X3" s="35" t="s">
        <v>203</v>
      </c>
      <c r="Y3" s="59" t="s">
        <v>204</v>
      </c>
      <c r="Z3" s="9" t="s">
        <v>205</v>
      </c>
      <c r="AA3" s="35" t="s">
        <v>206</v>
      </c>
      <c r="AB3" s="59" t="s">
        <v>207</v>
      </c>
      <c r="AC3" s="9" t="s">
        <v>208</v>
      </c>
      <c r="AD3" s="35" t="s">
        <v>209</v>
      </c>
      <c r="AE3" s="59" t="s">
        <v>210</v>
      </c>
      <c r="AF3" s="2"/>
      <c r="AG3" s="2"/>
      <c r="AH3" s="2"/>
    </row>
    <row r="4" spans="1:34" ht="20.25" customHeight="1">
      <c r="A4" s="33" t="s">
        <v>4</v>
      </c>
      <c r="B4" s="37">
        <v>137406</v>
      </c>
      <c r="C4" s="37">
        <v>5609</v>
      </c>
      <c r="D4" s="39">
        <v>4.0820633742340222</v>
      </c>
      <c r="E4" s="37">
        <v>129687</v>
      </c>
      <c r="F4" s="37">
        <v>5692</v>
      </c>
      <c r="G4" s="39">
        <v>4.3890289697502451</v>
      </c>
      <c r="H4" s="37">
        <v>138077</v>
      </c>
      <c r="I4" s="37">
        <v>6072</v>
      </c>
      <c r="J4" s="39">
        <v>4.3975462966315897</v>
      </c>
      <c r="K4" s="37">
        <v>136184</v>
      </c>
      <c r="L4" s="37">
        <v>6135</v>
      </c>
      <c r="M4" s="39">
        <v>4.5049345003818368</v>
      </c>
      <c r="N4" s="37">
        <v>128811</v>
      </c>
      <c r="O4" s="37">
        <v>6406</v>
      </c>
      <c r="P4" s="39">
        <v>4.9731777565580577</v>
      </c>
      <c r="Q4" s="37">
        <v>132444</v>
      </c>
      <c r="R4" s="37">
        <v>7262</v>
      </c>
      <c r="S4" s="39">
        <v>5.4830720908459423</v>
      </c>
      <c r="T4" s="37">
        <v>112823</v>
      </c>
      <c r="U4" s="37">
        <v>6999</v>
      </c>
      <c r="V4" s="39">
        <v>6.2035223314395118</v>
      </c>
      <c r="W4" s="37">
        <v>123553</v>
      </c>
      <c r="X4" s="37">
        <v>7994</v>
      </c>
      <c r="Y4" s="39">
        <v>6.4700978527433577</v>
      </c>
      <c r="Z4" s="37">
        <v>127118</v>
      </c>
      <c r="AA4" s="37">
        <v>8451</v>
      </c>
      <c r="AB4" s="39">
        <v>6.6481536839786655</v>
      </c>
      <c r="AC4" s="37">
        <v>128844</v>
      </c>
      <c r="AD4" s="20">
        <v>8893</v>
      </c>
      <c r="AE4" s="39">
        <f t="shared" ref="AE4:AE25" si="0">(AD4/AC4)*100</f>
        <v>6.9021452298904107</v>
      </c>
      <c r="AF4" s="2"/>
      <c r="AG4" s="2"/>
      <c r="AH4" s="2"/>
    </row>
    <row r="5" spans="1:34" ht="20.25" customHeight="1">
      <c r="A5" s="33" t="s">
        <v>41</v>
      </c>
      <c r="B5" s="37">
        <v>8097</v>
      </c>
      <c r="C5" s="37">
        <v>1230</v>
      </c>
      <c r="D5" s="39">
        <v>15.190811411633939</v>
      </c>
      <c r="E5" s="37">
        <v>8262</v>
      </c>
      <c r="F5" s="37">
        <v>1268</v>
      </c>
      <c r="G5" s="39">
        <v>15.347373517308158</v>
      </c>
      <c r="H5" s="37">
        <v>7279</v>
      </c>
      <c r="I5" s="37">
        <v>1117</v>
      </c>
      <c r="J5" s="39">
        <v>15.345514493749141</v>
      </c>
      <c r="K5" s="37">
        <v>5400</v>
      </c>
      <c r="L5" s="37">
        <v>699</v>
      </c>
      <c r="M5" s="39">
        <v>12.944444444444445</v>
      </c>
      <c r="N5" s="37">
        <v>4823</v>
      </c>
      <c r="O5" s="37">
        <v>770</v>
      </c>
      <c r="P5" s="39">
        <v>15.965166908563136</v>
      </c>
      <c r="Q5" s="37">
        <v>5971</v>
      </c>
      <c r="R5" s="37">
        <v>990</v>
      </c>
      <c r="S5" s="39">
        <v>16.580137330430414</v>
      </c>
      <c r="T5" s="37">
        <v>4193</v>
      </c>
      <c r="U5" s="37">
        <v>765</v>
      </c>
      <c r="V5" s="39">
        <v>18.244693536847127</v>
      </c>
      <c r="W5" s="37">
        <v>3421</v>
      </c>
      <c r="X5" s="37">
        <v>587</v>
      </c>
      <c r="Y5" s="39">
        <v>17.158725518854137</v>
      </c>
      <c r="Z5" s="37">
        <v>4338</v>
      </c>
      <c r="AA5" s="37">
        <v>792</v>
      </c>
      <c r="AB5" s="39">
        <v>18.257261410788381</v>
      </c>
      <c r="AC5" s="37">
        <v>4450</v>
      </c>
      <c r="AD5" s="20">
        <v>688</v>
      </c>
      <c r="AE5" s="39">
        <f t="shared" ref="AE5:AE24" si="1">(AD5/AC5)*100</f>
        <v>15.460674157303369</v>
      </c>
      <c r="AF5" s="2"/>
      <c r="AG5" s="2"/>
      <c r="AH5" s="43"/>
    </row>
    <row r="6" spans="1:34" ht="20.25" customHeight="1">
      <c r="A6" s="33" t="s">
        <v>75</v>
      </c>
      <c r="B6" s="37">
        <v>537</v>
      </c>
      <c r="C6" s="37">
        <v>107</v>
      </c>
      <c r="D6" s="39">
        <v>19.925512104283055</v>
      </c>
      <c r="E6" s="37">
        <v>295</v>
      </c>
      <c r="F6" s="37">
        <v>57</v>
      </c>
      <c r="G6" s="39">
        <v>19.322033898305087</v>
      </c>
      <c r="H6" s="37">
        <v>176</v>
      </c>
      <c r="I6" s="37">
        <v>23</v>
      </c>
      <c r="J6" s="39">
        <v>13.068181818181818</v>
      </c>
      <c r="K6" s="37">
        <v>45</v>
      </c>
      <c r="L6" s="37">
        <v>3</v>
      </c>
      <c r="M6" s="39">
        <v>6.666666666666667</v>
      </c>
      <c r="N6" s="37">
        <v>397</v>
      </c>
      <c r="O6" s="37">
        <v>73</v>
      </c>
      <c r="P6" s="39">
        <v>18.387909319899247</v>
      </c>
      <c r="Q6" s="37">
        <v>332</v>
      </c>
      <c r="R6" s="37">
        <v>70</v>
      </c>
      <c r="S6" s="39">
        <v>21.084337349397593</v>
      </c>
      <c r="T6" s="37">
        <v>85</v>
      </c>
      <c r="U6" s="37">
        <v>10</v>
      </c>
      <c r="V6" s="39">
        <v>11.76470588235294</v>
      </c>
      <c r="W6" s="37">
        <v>9</v>
      </c>
      <c r="X6" s="37">
        <v>0</v>
      </c>
      <c r="Y6" s="38">
        <v>0</v>
      </c>
      <c r="Z6" s="37">
        <v>265</v>
      </c>
      <c r="AA6" s="37">
        <v>77</v>
      </c>
      <c r="AB6" s="58">
        <v>29.056603773584904</v>
      </c>
      <c r="AC6" s="37">
        <v>236</v>
      </c>
      <c r="AD6" s="20">
        <v>33</v>
      </c>
      <c r="AE6" s="39">
        <f t="shared" si="1"/>
        <v>13.983050847457626</v>
      </c>
      <c r="AF6" s="2"/>
      <c r="AG6" s="2"/>
    </row>
    <row r="7" spans="1:34" ht="20.25" customHeight="1">
      <c r="A7" s="33" t="s">
        <v>37</v>
      </c>
      <c r="B7" s="37">
        <v>1144</v>
      </c>
      <c r="C7" s="37">
        <v>127</v>
      </c>
      <c r="D7" s="39">
        <v>11.101398601398602</v>
      </c>
      <c r="E7" s="37">
        <v>1194</v>
      </c>
      <c r="F7" s="37">
        <v>122</v>
      </c>
      <c r="G7" s="39">
        <v>10.217755443886096</v>
      </c>
      <c r="H7" s="37">
        <v>1414</v>
      </c>
      <c r="I7" s="37">
        <v>116</v>
      </c>
      <c r="J7" s="39">
        <v>8.2036775106082036</v>
      </c>
      <c r="K7" s="37">
        <v>1734</v>
      </c>
      <c r="L7" s="37">
        <v>178</v>
      </c>
      <c r="M7" s="39">
        <v>10.265282583621683</v>
      </c>
      <c r="N7" s="37">
        <v>1712</v>
      </c>
      <c r="O7" s="37">
        <v>174</v>
      </c>
      <c r="P7" s="39">
        <v>10.163551401869158</v>
      </c>
      <c r="Q7" s="37">
        <v>1887</v>
      </c>
      <c r="R7" s="37">
        <v>198</v>
      </c>
      <c r="S7" s="39">
        <v>10.492845786963434</v>
      </c>
      <c r="T7" s="37">
        <v>1839</v>
      </c>
      <c r="U7" s="37">
        <v>212</v>
      </c>
      <c r="V7" s="39">
        <v>11.52800435019032</v>
      </c>
      <c r="W7" s="37">
        <v>2263</v>
      </c>
      <c r="X7" s="37">
        <v>289</v>
      </c>
      <c r="Y7" s="39">
        <v>12.770658418029166</v>
      </c>
      <c r="Z7" s="37">
        <v>2150</v>
      </c>
      <c r="AA7" s="37">
        <v>258</v>
      </c>
      <c r="AB7" s="39">
        <v>12</v>
      </c>
      <c r="AC7" s="37">
        <v>1863</v>
      </c>
      <c r="AD7" s="20">
        <v>214</v>
      </c>
      <c r="AE7" s="39">
        <f t="shared" si="1"/>
        <v>11.486849168008588</v>
      </c>
      <c r="AF7" s="2"/>
      <c r="AG7" s="2"/>
    </row>
    <row r="8" spans="1:34" ht="20.25" customHeight="1">
      <c r="A8" s="33" t="s">
        <v>213</v>
      </c>
      <c r="B8" s="37">
        <v>9112</v>
      </c>
      <c r="C8" s="37">
        <v>511</v>
      </c>
      <c r="D8" s="39">
        <v>5.6079894644424932</v>
      </c>
      <c r="E8" s="37">
        <v>9699</v>
      </c>
      <c r="F8" s="37">
        <v>509</v>
      </c>
      <c r="G8" s="39">
        <v>5.2479637075987213</v>
      </c>
      <c r="H8" s="37">
        <v>10718</v>
      </c>
      <c r="I8" s="37">
        <v>570</v>
      </c>
      <c r="J8" s="39">
        <v>5.3181563724575476</v>
      </c>
      <c r="K8" s="37">
        <v>11272</v>
      </c>
      <c r="L8" s="37">
        <v>761</v>
      </c>
      <c r="M8" s="39">
        <v>6.7512420156139106</v>
      </c>
      <c r="N8" s="37">
        <v>12158</v>
      </c>
      <c r="O8" s="37">
        <v>752</v>
      </c>
      <c r="P8" s="39">
        <v>6.1852278335252509</v>
      </c>
      <c r="Q8" s="37">
        <v>13353</v>
      </c>
      <c r="R8" s="37">
        <v>971</v>
      </c>
      <c r="S8" s="39">
        <v>7.2717741331535981</v>
      </c>
      <c r="T8" s="37">
        <v>12213</v>
      </c>
      <c r="U8" s="37">
        <v>931</v>
      </c>
      <c r="V8" s="39">
        <v>7.6230246458691555</v>
      </c>
      <c r="W8" s="37">
        <v>15174</v>
      </c>
      <c r="X8" s="37">
        <v>1176</v>
      </c>
      <c r="Y8" s="39">
        <v>7.7500988533016999</v>
      </c>
      <c r="Z8" s="37">
        <v>15630</v>
      </c>
      <c r="AA8" s="37">
        <v>1255</v>
      </c>
      <c r="AB8" s="39">
        <v>8.0294305822136902</v>
      </c>
      <c r="AC8" s="37">
        <v>16759</v>
      </c>
      <c r="AD8" s="20">
        <v>1501</v>
      </c>
      <c r="AE8" s="39">
        <f t="shared" si="1"/>
        <v>8.9563816456829155</v>
      </c>
      <c r="AF8" s="2"/>
      <c r="AG8" s="2"/>
    </row>
    <row r="9" spans="1:34" ht="20.25" customHeight="1">
      <c r="A9" s="33" t="s">
        <v>50</v>
      </c>
      <c r="B9" s="37">
        <v>20218</v>
      </c>
      <c r="C9" s="37">
        <v>711</v>
      </c>
      <c r="D9" s="39">
        <v>3.5166683153625486</v>
      </c>
      <c r="E9" s="37">
        <v>18900</v>
      </c>
      <c r="F9" s="37">
        <v>688</v>
      </c>
      <c r="G9" s="39">
        <v>3.64021164021164</v>
      </c>
      <c r="H9" s="37">
        <v>21764</v>
      </c>
      <c r="I9" s="37">
        <v>840</v>
      </c>
      <c r="J9" s="39">
        <v>3.8595846351773573</v>
      </c>
      <c r="K9" s="37">
        <v>21724</v>
      </c>
      <c r="L9" s="37">
        <v>1017</v>
      </c>
      <c r="M9" s="39">
        <v>4.6814582949733019</v>
      </c>
      <c r="N9" s="37">
        <v>21409</v>
      </c>
      <c r="O9" s="37">
        <v>1134</v>
      </c>
      <c r="P9" s="39">
        <v>5.2968377785043677</v>
      </c>
      <c r="Q9" s="37">
        <v>21853</v>
      </c>
      <c r="R9" s="37">
        <v>1320</v>
      </c>
      <c r="S9" s="39">
        <v>6.0403605912231724</v>
      </c>
      <c r="T9" s="37">
        <v>20897</v>
      </c>
      <c r="U9" s="37">
        <v>1522</v>
      </c>
      <c r="V9" s="39">
        <v>7.2833421065224666</v>
      </c>
      <c r="W9" s="37">
        <v>23114</v>
      </c>
      <c r="X9" s="37">
        <v>1901</v>
      </c>
      <c r="Y9" s="39">
        <v>8.2244527126416891</v>
      </c>
      <c r="Z9" s="37">
        <v>25971</v>
      </c>
      <c r="AA9" s="37">
        <v>1970</v>
      </c>
      <c r="AB9" s="39">
        <v>7.5853836972007231</v>
      </c>
      <c r="AC9" s="37">
        <v>27437</v>
      </c>
      <c r="AD9" s="20">
        <v>2439</v>
      </c>
      <c r="AE9" s="39">
        <f t="shared" si="1"/>
        <v>8.8894558442978457</v>
      </c>
      <c r="AF9" s="2"/>
      <c r="AG9" s="2"/>
    </row>
    <row r="10" spans="1:34" ht="20.25" customHeight="1">
      <c r="A10" s="33" t="s">
        <v>211</v>
      </c>
      <c r="B10" s="37">
        <v>1652</v>
      </c>
      <c r="C10" s="37">
        <v>87</v>
      </c>
      <c r="D10" s="39">
        <v>5.2663438256658601</v>
      </c>
      <c r="E10" s="37">
        <v>1597</v>
      </c>
      <c r="F10" s="37">
        <v>107</v>
      </c>
      <c r="G10" s="39">
        <v>6.7000626174076396</v>
      </c>
      <c r="H10" s="37">
        <v>1609</v>
      </c>
      <c r="I10" s="37">
        <v>96</v>
      </c>
      <c r="J10" s="39">
        <v>5.9664387818520819</v>
      </c>
      <c r="K10" s="37">
        <v>1597</v>
      </c>
      <c r="L10" s="37">
        <v>107</v>
      </c>
      <c r="M10" s="39">
        <v>6.7000626174076396</v>
      </c>
      <c r="N10" s="37">
        <v>1615</v>
      </c>
      <c r="O10" s="37">
        <v>106</v>
      </c>
      <c r="P10" s="39">
        <v>6.5634674922600622</v>
      </c>
      <c r="Q10" s="37">
        <v>1722</v>
      </c>
      <c r="R10" s="37">
        <v>111</v>
      </c>
      <c r="S10" s="39">
        <v>6.4459930313588849</v>
      </c>
      <c r="T10" s="37">
        <v>1454</v>
      </c>
      <c r="U10" s="37">
        <v>108</v>
      </c>
      <c r="V10" s="39">
        <v>7.4277854195323245</v>
      </c>
      <c r="W10" s="37">
        <v>1747</v>
      </c>
      <c r="X10" s="37">
        <v>150</v>
      </c>
      <c r="Y10" s="39">
        <v>8.5861476817401261</v>
      </c>
      <c r="Z10" s="37">
        <v>1613</v>
      </c>
      <c r="AA10" s="37">
        <v>156</v>
      </c>
      <c r="AB10" s="39">
        <v>9.6714197148171124</v>
      </c>
      <c r="AC10" s="37">
        <v>1633</v>
      </c>
      <c r="AD10" s="20">
        <v>132</v>
      </c>
      <c r="AE10" s="39">
        <f t="shared" si="1"/>
        <v>8.0832823025107157</v>
      </c>
      <c r="AF10" s="2"/>
      <c r="AG10" s="2"/>
    </row>
    <row r="11" spans="1:34" ht="20.25" customHeight="1">
      <c r="A11" s="33" t="s">
        <v>43</v>
      </c>
      <c r="B11" s="37">
        <v>2202</v>
      </c>
      <c r="C11" s="37">
        <v>65</v>
      </c>
      <c r="D11" s="39">
        <v>2.9518619436875566</v>
      </c>
      <c r="E11" s="37">
        <v>2217</v>
      </c>
      <c r="F11" s="37">
        <v>77</v>
      </c>
      <c r="G11" s="39">
        <v>3.4731619305367611</v>
      </c>
      <c r="H11" s="37">
        <v>2511</v>
      </c>
      <c r="I11" s="37">
        <v>84</v>
      </c>
      <c r="J11" s="39">
        <v>3.3452807646356031</v>
      </c>
      <c r="K11" s="37">
        <v>2667</v>
      </c>
      <c r="L11" s="37">
        <v>108</v>
      </c>
      <c r="M11" s="39">
        <v>4.0494938132733411</v>
      </c>
      <c r="N11" s="37">
        <v>2639</v>
      </c>
      <c r="O11" s="37">
        <v>128</v>
      </c>
      <c r="P11" s="39">
        <v>4.8503220917014023</v>
      </c>
      <c r="Q11" s="37">
        <v>2809</v>
      </c>
      <c r="R11" s="37">
        <v>139</v>
      </c>
      <c r="S11" s="39">
        <v>4.9483802064791744</v>
      </c>
      <c r="T11" s="37">
        <v>2634</v>
      </c>
      <c r="U11" s="37">
        <v>178</v>
      </c>
      <c r="V11" s="39">
        <v>6.7577828397873958</v>
      </c>
      <c r="W11" s="37">
        <v>3011</v>
      </c>
      <c r="X11" s="37">
        <v>207</v>
      </c>
      <c r="Y11" s="39">
        <v>6.8747924277648629</v>
      </c>
      <c r="Z11" s="37">
        <v>3181</v>
      </c>
      <c r="AA11" s="37">
        <v>238</v>
      </c>
      <c r="AB11" s="39">
        <v>7.4819239232945618</v>
      </c>
      <c r="AC11" s="37">
        <v>3597</v>
      </c>
      <c r="AD11" s="20">
        <v>288</v>
      </c>
      <c r="AE11" s="39">
        <f t="shared" si="1"/>
        <v>8.0066722268557129</v>
      </c>
      <c r="AF11" s="2"/>
      <c r="AG11" s="2"/>
    </row>
    <row r="12" spans="1:34" ht="20.25" customHeight="1">
      <c r="A12" s="46" t="s">
        <v>214</v>
      </c>
      <c r="B12" s="37">
        <v>67788</v>
      </c>
      <c r="C12" s="37">
        <v>2108</v>
      </c>
      <c r="D12" s="39">
        <v>3.1096949312562696</v>
      </c>
      <c r="E12" s="37">
        <v>61207</v>
      </c>
      <c r="F12" s="37">
        <v>2212</v>
      </c>
      <c r="G12" s="39">
        <v>3.6139657228748345</v>
      </c>
      <c r="H12" s="37">
        <v>61382</v>
      </c>
      <c r="I12" s="37">
        <v>2519</v>
      </c>
      <c r="J12" s="39">
        <v>4.1038089342152428</v>
      </c>
      <c r="K12" s="37">
        <v>59044</v>
      </c>
      <c r="L12" s="37">
        <v>2561</v>
      </c>
      <c r="M12" s="39">
        <v>4.3374432626515818</v>
      </c>
      <c r="N12" s="37">
        <v>52694</v>
      </c>
      <c r="O12" s="37">
        <v>2508</v>
      </c>
      <c r="P12" s="39">
        <v>4.7595551675712606</v>
      </c>
      <c r="Q12" s="37">
        <v>50438</v>
      </c>
      <c r="R12" s="37">
        <v>2681</v>
      </c>
      <c r="S12" s="39">
        <v>5.315436773860978</v>
      </c>
      <c r="T12" s="37">
        <v>38861</v>
      </c>
      <c r="U12" s="37">
        <v>2372</v>
      </c>
      <c r="V12" s="39">
        <v>6.1038058722112138</v>
      </c>
      <c r="W12" s="37">
        <v>39659</v>
      </c>
      <c r="X12" s="37">
        <v>2675</v>
      </c>
      <c r="Y12" s="39">
        <v>6.745001134673088</v>
      </c>
      <c r="Z12" s="37">
        <v>36448</v>
      </c>
      <c r="AA12" s="37">
        <v>2591</v>
      </c>
      <c r="AB12" s="39">
        <v>7.1087576821773482</v>
      </c>
      <c r="AC12" s="37">
        <v>32271</v>
      </c>
      <c r="AD12" s="20">
        <v>2514</v>
      </c>
      <c r="AE12" s="39">
        <f t="shared" si="1"/>
        <v>7.7902760992841866</v>
      </c>
      <c r="AF12" s="2"/>
      <c r="AG12" s="2"/>
    </row>
    <row r="13" spans="1:34" ht="20.25" customHeight="1">
      <c r="A13" s="33" t="s">
        <v>34</v>
      </c>
      <c r="B13" s="37">
        <v>373</v>
      </c>
      <c r="C13" s="37">
        <v>4</v>
      </c>
      <c r="D13" s="39">
        <v>1.0723860589812333</v>
      </c>
      <c r="E13" s="37">
        <v>377</v>
      </c>
      <c r="F13" s="37">
        <v>10</v>
      </c>
      <c r="G13" s="39">
        <v>2.6525198938992043</v>
      </c>
      <c r="H13" s="37">
        <v>342</v>
      </c>
      <c r="I13" s="37">
        <v>18</v>
      </c>
      <c r="J13" s="39">
        <v>5.2631578947368416</v>
      </c>
      <c r="K13" s="37">
        <v>395</v>
      </c>
      <c r="L13" s="37">
        <v>11</v>
      </c>
      <c r="M13" s="39">
        <v>2.7848101265822782</v>
      </c>
      <c r="N13" s="37">
        <v>329</v>
      </c>
      <c r="O13" s="37">
        <v>16</v>
      </c>
      <c r="P13" s="39">
        <v>4.86322188449848</v>
      </c>
      <c r="Q13" s="37">
        <v>355</v>
      </c>
      <c r="R13" s="37">
        <v>11</v>
      </c>
      <c r="S13" s="39">
        <v>3.0985915492957745</v>
      </c>
      <c r="T13" s="37">
        <v>284</v>
      </c>
      <c r="U13" s="37">
        <v>21</v>
      </c>
      <c r="V13" s="39">
        <v>7.3943661971830981</v>
      </c>
      <c r="W13" s="37">
        <v>305</v>
      </c>
      <c r="X13" s="37">
        <v>19</v>
      </c>
      <c r="Y13" s="39">
        <v>6.2295081967213122</v>
      </c>
      <c r="Z13" s="37">
        <v>339</v>
      </c>
      <c r="AA13" s="37">
        <v>22</v>
      </c>
      <c r="AB13" s="39">
        <v>6.4896755162241888</v>
      </c>
      <c r="AC13" s="37">
        <v>313</v>
      </c>
      <c r="AD13" s="20">
        <v>23</v>
      </c>
      <c r="AE13" s="39">
        <f t="shared" si="1"/>
        <v>7.3482428115015974</v>
      </c>
      <c r="AF13" s="2"/>
      <c r="AG13" s="2"/>
    </row>
    <row r="14" spans="1:34" ht="20.25" customHeight="1">
      <c r="A14" s="33" t="s">
        <v>54</v>
      </c>
      <c r="B14" s="37">
        <v>992</v>
      </c>
      <c r="C14" s="37">
        <v>70</v>
      </c>
      <c r="D14" s="39">
        <v>7.0564516129032269</v>
      </c>
      <c r="E14" s="37">
        <v>1061</v>
      </c>
      <c r="F14" s="37">
        <v>67</v>
      </c>
      <c r="G14" s="39">
        <v>6.3147973609802079</v>
      </c>
      <c r="H14" s="37">
        <v>1362</v>
      </c>
      <c r="I14" s="37">
        <v>76</v>
      </c>
      <c r="J14" s="39">
        <v>5.5800293685756248</v>
      </c>
      <c r="K14" s="37">
        <v>1587</v>
      </c>
      <c r="L14" s="37">
        <v>82</v>
      </c>
      <c r="M14" s="39">
        <v>5.1669817265280402</v>
      </c>
      <c r="N14" s="37">
        <v>1762</v>
      </c>
      <c r="O14" s="37">
        <v>97</v>
      </c>
      <c r="P14" s="39">
        <v>5.50510783200908</v>
      </c>
      <c r="Q14" s="37">
        <v>1942</v>
      </c>
      <c r="R14" s="37">
        <v>103</v>
      </c>
      <c r="S14" s="39">
        <v>5.3038105046343968</v>
      </c>
      <c r="T14" s="37">
        <v>1774</v>
      </c>
      <c r="U14" s="37">
        <v>121</v>
      </c>
      <c r="V14" s="39">
        <v>6.8207440811724922</v>
      </c>
      <c r="W14" s="37">
        <v>2343</v>
      </c>
      <c r="X14" s="37">
        <v>165</v>
      </c>
      <c r="Y14" s="39">
        <v>7.042253521126761</v>
      </c>
      <c r="Z14" s="37">
        <v>2386</v>
      </c>
      <c r="AA14" s="37">
        <v>179</v>
      </c>
      <c r="AB14" s="39">
        <v>7.5020955574182731</v>
      </c>
      <c r="AC14" s="37">
        <v>2648</v>
      </c>
      <c r="AD14" s="20">
        <v>173</v>
      </c>
      <c r="AE14" s="39">
        <f t="shared" si="1"/>
        <v>6.5332326283987916</v>
      </c>
      <c r="AF14" s="2"/>
      <c r="AG14" s="2"/>
    </row>
    <row r="15" spans="1:34" ht="20.25" customHeight="1">
      <c r="A15" s="33" t="s">
        <v>56</v>
      </c>
      <c r="B15" s="37">
        <v>1282</v>
      </c>
      <c r="C15" s="37">
        <v>21</v>
      </c>
      <c r="D15" s="39">
        <v>1.6380655226209049</v>
      </c>
      <c r="E15" s="37">
        <v>1496</v>
      </c>
      <c r="F15" s="37">
        <v>29</v>
      </c>
      <c r="G15" s="39">
        <v>1.9385026737967916</v>
      </c>
      <c r="H15" s="37">
        <v>1857</v>
      </c>
      <c r="I15" s="37">
        <v>41</v>
      </c>
      <c r="J15" s="39">
        <v>2.2078621432417878</v>
      </c>
      <c r="K15" s="37">
        <v>1894</v>
      </c>
      <c r="L15" s="37">
        <v>45</v>
      </c>
      <c r="M15" s="39">
        <v>2.3759239704329462</v>
      </c>
      <c r="N15" s="37">
        <v>1824</v>
      </c>
      <c r="O15" s="37">
        <v>52</v>
      </c>
      <c r="P15" s="39">
        <v>2.8508771929824559</v>
      </c>
      <c r="Q15" s="37">
        <v>1851</v>
      </c>
      <c r="R15" s="37">
        <v>62</v>
      </c>
      <c r="S15" s="39">
        <v>3.3495407887628308</v>
      </c>
      <c r="T15" s="37">
        <v>1580</v>
      </c>
      <c r="U15" s="37">
        <v>64</v>
      </c>
      <c r="V15" s="39">
        <v>4.0506329113924053</v>
      </c>
      <c r="W15" s="37">
        <v>1544</v>
      </c>
      <c r="X15" s="37">
        <v>75</v>
      </c>
      <c r="Y15" s="39">
        <v>4.8575129533678751</v>
      </c>
      <c r="Z15" s="37">
        <v>1416</v>
      </c>
      <c r="AA15" s="20">
        <v>54</v>
      </c>
      <c r="AB15" s="39">
        <v>3.8135593220338984</v>
      </c>
      <c r="AC15" s="37">
        <v>1165</v>
      </c>
      <c r="AD15" s="20">
        <v>69</v>
      </c>
      <c r="AE15" s="39">
        <f t="shared" si="1"/>
        <v>5.9227467811158796</v>
      </c>
      <c r="AF15" s="2"/>
      <c r="AG15" s="2"/>
    </row>
    <row r="16" spans="1:34" ht="20.25" customHeight="1">
      <c r="A16" s="33" t="s">
        <v>212</v>
      </c>
      <c r="B16" s="37">
        <v>661</v>
      </c>
      <c r="C16" s="37">
        <v>32</v>
      </c>
      <c r="D16" s="39">
        <v>4.8411497730711046</v>
      </c>
      <c r="E16" s="37">
        <v>576</v>
      </c>
      <c r="F16" s="37">
        <v>27</v>
      </c>
      <c r="G16" s="39">
        <v>4.6875</v>
      </c>
      <c r="H16" s="37">
        <v>643</v>
      </c>
      <c r="I16" s="37">
        <v>34</v>
      </c>
      <c r="J16" s="39">
        <v>5.2877138413685847</v>
      </c>
      <c r="K16" s="37">
        <v>633</v>
      </c>
      <c r="L16" s="37">
        <v>37</v>
      </c>
      <c r="M16" s="39">
        <v>5.8451816745655609</v>
      </c>
      <c r="N16" s="37">
        <v>632</v>
      </c>
      <c r="O16" s="37">
        <v>37</v>
      </c>
      <c r="P16" s="39">
        <v>5.8544303797468356</v>
      </c>
      <c r="Q16" s="37">
        <v>587</v>
      </c>
      <c r="R16" s="37">
        <v>38</v>
      </c>
      <c r="S16" s="39">
        <v>6.4735945485519588</v>
      </c>
      <c r="T16" s="37">
        <v>485</v>
      </c>
      <c r="U16" s="37">
        <v>28</v>
      </c>
      <c r="V16" s="39">
        <v>5.7731958762886597</v>
      </c>
      <c r="W16" s="37">
        <v>500</v>
      </c>
      <c r="X16" s="37">
        <v>25</v>
      </c>
      <c r="Y16" s="39">
        <v>5</v>
      </c>
      <c r="Z16" s="37">
        <v>448</v>
      </c>
      <c r="AA16" s="20">
        <v>40</v>
      </c>
      <c r="AB16" s="39">
        <v>8.9285714285714288</v>
      </c>
      <c r="AC16" s="37">
        <v>431</v>
      </c>
      <c r="AD16" s="20">
        <v>24</v>
      </c>
      <c r="AE16" s="39">
        <f t="shared" si="1"/>
        <v>5.5684454756380504</v>
      </c>
      <c r="AF16" s="2"/>
      <c r="AG16" s="2"/>
    </row>
    <row r="17" spans="1:34" ht="20.25" customHeight="1">
      <c r="A17" s="33" t="s">
        <v>39</v>
      </c>
      <c r="B17" s="37">
        <v>3811</v>
      </c>
      <c r="C17" s="37">
        <v>133</v>
      </c>
      <c r="D17" s="39">
        <v>3.4898976646549467</v>
      </c>
      <c r="E17" s="37">
        <v>3462</v>
      </c>
      <c r="F17" s="37">
        <v>131</v>
      </c>
      <c r="G17" s="39">
        <v>3.7839399191218948</v>
      </c>
      <c r="H17" s="37">
        <v>3561</v>
      </c>
      <c r="I17" s="37">
        <v>125</v>
      </c>
      <c r="J17" s="39">
        <v>3.5102499297950014</v>
      </c>
      <c r="K17" s="37">
        <v>3450</v>
      </c>
      <c r="L17" s="37">
        <v>138</v>
      </c>
      <c r="M17" s="39">
        <v>4</v>
      </c>
      <c r="N17" s="37">
        <v>3245</v>
      </c>
      <c r="O17" s="37">
        <v>162</v>
      </c>
      <c r="P17" s="39">
        <v>4.9922958397534671</v>
      </c>
      <c r="Q17" s="37">
        <v>3164</v>
      </c>
      <c r="R17" s="37">
        <v>137</v>
      </c>
      <c r="S17" s="39">
        <v>4.3299620733249045</v>
      </c>
      <c r="T17" s="37">
        <v>2860</v>
      </c>
      <c r="U17" s="37">
        <v>174</v>
      </c>
      <c r="V17" s="39">
        <v>6.0839160839160842</v>
      </c>
      <c r="W17" s="37">
        <v>3059</v>
      </c>
      <c r="X17" s="37">
        <v>160</v>
      </c>
      <c r="Y17" s="39">
        <v>5.2304674730304024</v>
      </c>
      <c r="Z17" s="37">
        <v>3096</v>
      </c>
      <c r="AA17" s="37">
        <v>168</v>
      </c>
      <c r="AB17" s="39">
        <v>5.4263565891472867</v>
      </c>
      <c r="AC17" s="37">
        <v>3152</v>
      </c>
      <c r="AD17" s="20">
        <v>160</v>
      </c>
      <c r="AE17" s="39">
        <f t="shared" si="1"/>
        <v>5.0761421319796955</v>
      </c>
      <c r="AF17" s="2"/>
      <c r="AG17" s="2"/>
    </row>
    <row r="18" spans="1:34" ht="20.25" customHeight="1">
      <c r="A18" s="33" t="s">
        <v>69</v>
      </c>
      <c r="B18" s="37">
        <v>1770</v>
      </c>
      <c r="C18" s="37">
        <v>46</v>
      </c>
      <c r="D18" s="39">
        <v>2.5988700564971752</v>
      </c>
      <c r="E18" s="37">
        <v>1547</v>
      </c>
      <c r="F18" s="37">
        <v>39</v>
      </c>
      <c r="G18" s="39">
        <v>2.5210084033613445</v>
      </c>
      <c r="H18" s="37">
        <v>1496</v>
      </c>
      <c r="I18" s="37">
        <v>46</v>
      </c>
      <c r="J18" s="39">
        <v>3.0748663101604281</v>
      </c>
      <c r="K18" s="37">
        <v>1513</v>
      </c>
      <c r="L18" s="37">
        <v>38</v>
      </c>
      <c r="M18" s="39">
        <v>2.5115664243225382</v>
      </c>
      <c r="N18" s="37">
        <v>1427</v>
      </c>
      <c r="O18" s="37">
        <v>59</v>
      </c>
      <c r="P18" s="39">
        <v>4.1345480028030828</v>
      </c>
      <c r="Q18" s="37">
        <v>1483</v>
      </c>
      <c r="R18" s="37">
        <v>45</v>
      </c>
      <c r="S18" s="39">
        <v>3.0343897505057318</v>
      </c>
      <c r="T18" s="37">
        <v>1403</v>
      </c>
      <c r="U18" s="37">
        <v>69</v>
      </c>
      <c r="V18" s="39">
        <v>4.918032786885246</v>
      </c>
      <c r="W18" s="37">
        <v>1587</v>
      </c>
      <c r="X18" s="37">
        <v>76</v>
      </c>
      <c r="Y18" s="39">
        <v>4.788909892879647</v>
      </c>
      <c r="Z18" s="37">
        <v>1542</v>
      </c>
      <c r="AA18" s="37">
        <v>68</v>
      </c>
      <c r="AB18" s="39">
        <v>4.4098573281452662</v>
      </c>
      <c r="AC18" s="37">
        <v>1463</v>
      </c>
      <c r="AD18" s="20">
        <v>73</v>
      </c>
      <c r="AE18" s="39">
        <f t="shared" si="1"/>
        <v>4.9897470950102534</v>
      </c>
      <c r="AF18" s="2"/>
      <c r="AG18" s="2"/>
    </row>
    <row r="19" spans="1:34" ht="20.25" customHeight="1">
      <c r="A19" s="33" t="s">
        <v>58</v>
      </c>
      <c r="B19" s="37">
        <v>3949</v>
      </c>
      <c r="C19" s="37">
        <v>91</v>
      </c>
      <c r="D19" s="39">
        <v>2.3043808559128895</v>
      </c>
      <c r="E19" s="37">
        <v>4189</v>
      </c>
      <c r="F19" s="37">
        <v>114</v>
      </c>
      <c r="G19" s="39">
        <v>2.721413225113392</v>
      </c>
      <c r="H19" s="37">
        <v>4629</v>
      </c>
      <c r="I19" s="37">
        <v>142</v>
      </c>
      <c r="J19" s="39">
        <v>3.0676171959386473</v>
      </c>
      <c r="K19" s="37">
        <v>4540</v>
      </c>
      <c r="L19" s="37">
        <v>144</v>
      </c>
      <c r="M19" s="39">
        <v>3.1718061674008813</v>
      </c>
      <c r="N19" s="37">
        <v>4760</v>
      </c>
      <c r="O19" s="37">
        <v>139</v>
      </c>
      <c r="P19" s="39">
        <v>2.9201680672268906</v>
      </c>
      <c r="Q19" s="37">
        <v>5014</v>
      </c>
      <c r="R19" s="37">
        <v>158</v>
      </c>
      <c r="S19" s="39">
        <v>3.1511767052253692</v>
      </c>
      <c r="T19" s="37">
        <v>4410</v>
      </c>
      <c r="U19" s="37">
        <v>173</v>
      </c>
      <c r="V19" s="39">
        <v>3.922902494331066</v>
      </c>
      <c r="W19" s="37">
        <v>5615</v>
      </c>
      <c r="X19" s="37">
        <v>224</v>
      </c>
      <c r="Y19" s="39">
        <v>3.989314336598397</v>
      </c>
      <c r="Z19" s="37">
        <v>5941</v>
      </c>
      <c r="AA19" s="37">
        <v>271</v>
      </c>
      <c r="AB19" s="39">
        <v>4.5615216293553269</v>
      </c>
      <c r="AC19" s="37">
        <v>5555</v>
      </c>
      <c r="AD19" s="20">
        <v>254</v>
      </c>
      <c r="AE19" s="39">
        <f t="shared" si="1"/>
        <v>4.5724572457245722</v>
      </c>
      <c r="AF19" s="2"/>
      <c r="AG19" s="2"/>
    </row>
    <row r="20" spans="1:34" ht="20.25" customHeight="1">
      <c r="A20" s="33" t="s">
        <v>215</v>
      </c>
      <c r="B20" s="37">
        <v>901</v>
      </c>
      <c r="C20" s="37">
        <v>24</v>
      </c>
      <c r="D20" s="39">
        <v>2.6637069922308543</v>
      </c>
      <c r="E20" s="37">
        <v>797</v>
      </c>
      <c r="F20" s="37">
        <v>11</v>
      </c>
      <c r="G20" s="39">
        <v>1.3801756587202008</v>
      </c>
      <c r="H20" s="37">
        <v>672</v>
      </c>
      <c r="I20" s="37">
        <v>10</v>
      </c>
      <c r="J20" s="39">
        <v>1.4880952380952379</v>
      </c>
      <c r="K20" s="37">
        <v>511</v>
      </c>
      <c r="L20" s="37">
        <v>16</v>
      </c>
      <c r="M20" s="39">
        <v>3.131115459882583</v>
      </c>
      <c r="N20" s="37">
        <v>446</v>
      </c>
      <c r="O20" s="37">
        <v>16</v>
      </c>
      <c r="P20" s="39">
        <v>3.5874439461883409</v>
      </c>
      <c r="Q20" s="37">
        <v>485</v>
      </c>
      <c r="R20" s="37">
        <v>15</v>
      </c>
      <c r="S20" s="39">
        <v>3.0927835051546393</v>
      </c>
      <c r="T20" s="37">
        <v>415</v>
      </c>
      <c r="U20" s="37">
        <v>12</v>
      </c>
      <c r="V20" s="39">
        <v>2.8915662650602409</v>
      </c>
      <c r="W20" s="37">
        <v>425</v>
      </c>
      <c r="X20" s="37">
        <v>16</v>
      </c>
      <c r="Y20" s="39">
        <v>3.7647058823529407</v>
      </c>
      <c r="Z20" s="37">
        <v>289</v>
      </c>
      <c r="AA20" s="37">
        <v>9</v>
      </c>
      <c r="AB20" s="39">
        <v>3.1141868512110724</v>
      </c>
      <c r="AC20" s="37">
        <v>306</v>
      </c>
      <c r="AD20" s="20">
        <v>9</v>
      </c>
      <c r="AE20" s="39">
        <f t="shared" si="1"/>
        <v>2.9411764705882351</v>
      </c>
      <c r="AF20" s="2"/>
      <c r="AG20" s="2"/>
    </row>
    <row r="21" spans="1:34" ht="20.25" customHeight="1">
      <c r="A21" s="33" t="s">
        <v>47</v>
      </c>
      <c r="B21" s="37">
        <v>1976</v>
      </c>
      <c r="C21" s="37">
        <v>44</v>
      </c>
      <c r="D21" s="39">
        <v>2.2267206477732793</v>
      </c>
      <c r="E21" s="37">
        <v>1660</v>
      </c>
      <c r="F21" s="37">
        <v>54</v>
      </c>
      <c r="G21" s="39">
        <v>3.2530120481927707</v>
      </c>
      <c r="H21" s="37">
        <v>1429</v>
      </c>
      <c r="I21" s="37">
        <v>40</v>
      </c>
      <c r="J21" s="39">
        <v>2.7991602519244227</v>
      </c>
      <c r="K21" s="37">
        <v>1358</v>
      </c>
      <c r="L21" s="37">
        <v>51</v>
      </c>
      <c r="M21" s="39">
        <v>3.7555228276877761</v>
      </c>
      <c r="N21" s="37">
        <v>1042</v>
      </c>
      <c r="O21" s="37">
        <v>33</v>
      </c>
      <c r="P21" s="39">
        <v>3.1669865642994242</v>
      </c>
      <c r="Q21" s="37">
        <v>997</v>
      </c>
      <c r="R21" s="37">
        <v>35</v>
      </c>
      <c r="S21" s="39">
        <v>3.5105315947843532</v>
      </c>
      <c r="T21" s="37">
        <v>900</v>
      </c>
      <c r="U21" s="37">
        <v>39</v>
      </c>
      <c r="V21" s="39">
        <v>4.3333333333333339</v>
      </c>
      <c r="W21" s="37">
        <v>762</v>
      </c>
      <c r="X21" s="37">
        <v>34</v>
      </c>
      <c r="Y21" s="39">
        <v>4.4619422572178475</v>
      </c>
      <c r="Z21" s="37">
        <v>698</v>
      </c>
      <c r="AA21" s="37">
        <v>30</v>
      </c>
      <c r="AB21" s="39">
        <v>4.2979942693409736</v>
      </c>
      <c r="AC21" s="37">
        <v>616</v>
      </c>
      <c r="AD21" s="20">
        <v>17</v>
      </c>
      <c r="AE21" s="39">
        <f t="shared" si="1"/>
        <v>2.7597402597402598</v>
      </c>
      <c r="AF21" s="2"/>
      <c r="AG21" s="2"/>
    </row>
    <row r="22" spans="1:34" ht="20.25" customHeight="1">
      <c r="A22" s="33" t="s">
        <v>57</v>
      </c>
      <c r="B22" s="37">
        <v>739</v>
      </c>
      <c r="C22" s="37">
        <v>12</v>
      </c>
      <c r="D22" s="39">
        <v>1.6238159675236805</v>
      </c>
      <c r="E22" s="37">
        <v>561</v>
      </c>
      <c r="F22" s="37">
        <v>21</v>
      </c>
      <c r="G22" s="39">
        <v>3.7433155080213902</v>
      </c>
      <c r="H22" s="37">
        <v>641</v>
      </c>
      <c r="I22" s="37">
        <v>15</v>
      </c>
      <c r="J22" s="39">
        <v>2.3400936037441498</v>
      </c>
      <c r="K22" s="37">
        <v>520</v>
      </c>
      <c r="L22" s="37">
        <v>12</v>
      </c>
      <c r="M22" s="39">
        <v>2.3076923076923079</v>
      </c>
      <c r="N22" s="37">
        <v>382</v>
      </c>
      <c r="O22" s="37">
        <v>11</v>
      </c>
      <c r="P22" s="39">
        <v>2.8795811518324608</v>
      </c>
      <c r="Q22" s="37">
        <v>270</v>
      </c>
      <c r="R22" s="37">
        <v>7</v>
      </c>
      <c r="S22" s="39">
        <v>2.5925925925925926</v>
      </c>
      <c r="T22" s="37">
        <v>217</v>
      </c>
      <c r="U22" s="37">
        <v>3</v>
      </c>
      <c r="V22" s="39">
        <v>1.3824884792626728</v>
      </c>
      <c r="W22" s="37">
        <v>232</v>
      </c>
      <c r="X22" s="37">
        <v>12</v>
      </c>
      <c r="Y22" s="39">
        <v>5.1724137931034484</v>
      </c>
      <c r="Z22" s="37">
        <v>226</v>
      </c>
      <c r="AA22" s="37">
        <v>8</v>
      </c>
      <c r="AB22" s="39">
        <v>3.5398230088495577</v>
      </c>
      <c r="AC22" s="37">
        <v>221</v>
      </c>
      <c r="AD22" s="20">
        <v>4</v>
      </c>
      <c r="AE22" s="39">
        <f t="shared" si="1"/>
        <v>1.809954751131222</v>
      </c>
      <c r="AF22" s="2"/>
      <c r="AG22" s="2"/>
    </row>
    <row r="23" spans="1:34" ht="20.25" customHeight="1">
      <c r="A23" s="33" t="s">
        <v>49</v>
      </c>
      <c r="B23" s="37">
        <v>7714</v>
      </c>
      <c r="C23" s="37">
        <v>165</v>
      </c>
      <c r="D23" s="39">
        <v>2.1389681099299973</v>
      </c>
      <c r="E23" s="37">
        <v>8277</v>
      </c>
      <c r="F23" s="37">
        <v>133</v>
      </c>
      <c r="G23" s="39">
        <v>1.6068623897547418</v>
      </c>
      <c r="H23" s="37">
        <v>12313</v>
      </c>
      <c r="I23" s="37">
        <v>142</v>
      </c>
      <c r="J23" s="39">
        <v>1.1532526597904653</v>
      </c>
      <c r="K23" s="37">
        <v>14113</v>
      </c>
      <c r="L23" s="37">
        <v>107</v>
      </c>
      <c r="M23" s="39">
        <v>0.75816622971728198</v>
      </c>
      <c r="N23" s="37">
        <v>13426</v>
      </c>
      <c r="O23" s="37">
        <v>113</v>
      </c>
      <c r="P23" s="39">
        <v>0.84165052882466851</v>
      </c>
      <c r="Q23" s="37">
        <v>15817</v>
      </c>
      <c r="R23" s="37">
        <v>152</v>
      </c>
      <c r="S23" s="39">
        <v>0.96099133843333129</v>
      </c>
      <c r="T23" s="37">
        <v>14073</v>
      </c>
      <c r="U23" s="37">
        <v>187</v>
      </c>
      <c r="V23" s="39">
        <v>1.3287856178497834</v>
      </c>
      <c r="W23" s="37">
        <v>15216</v>
      </c>
      <c r="X23" s="37">
        <v>191</v>
      </c>
      <c r="Y23" s="39">
        <v>1.2552576235541535</v>
      </c>
      <c r="Z23" s="37">
        <v>16119</v>
      </c>
      <c r="AA23" s="37">
        <v>243</v>
      </c>
      <c r="AB23" s="39">
        <v>1.5075376884422109</v>
      </c>
      <c r="AC23" s="37">
        <v>19852</v>
      </c>
      <c r="AD23" s="20">
        <v>251</v>
      </c>
      <c r="AE23" s="39">
        <f t="shared" si="1"/>
        <v>1.2643562361474914</v>
      </c>
      <c r="AF23" s="2"/>
      <c r="AG23" s="2"/>
    </row>
    <row r="24" spans="1:34" ht="20.25" customHeight="1">
      <c r="A24" s="33" t="s">
        <v>216</v>
      </c>
      <c r="B24" s="37">
        <v>831</v>
      </c>
      <c r="C24" s="37">
        <v>3</v>
      </c>
      <c r="D24" s="39">
        <v>0.36101083032490977</v>
      </c>
      <c r="E24" s="37">
        <v>734</v>
      </c>
      <c r="F24" s="37">
        <v>4</v>
      </c>
      <c r="G24" s="39">
        <v>0.54495912806539504</v>
      </c>
      <c r="H24" s="37">
        <v>583</v>
      </c>
      <c r="I24" s="37">
        <v>5</v>
      </c>
      <c r="J24" s="39">
        <v>0.85763293310463129</v>
      </c>
      <c r="K24" s="37">
        <v>615</v>
      </c>
      <c r="L24" s="37">
        <v>4</v>
      </c>
      <c r="M24" s="39">
        <v>0.65040650406504064</v>
      </c>
      <c r="N24" s="37">
        <v>649</v>
      </c>
      <c r="O24" s="37">
        <v>9</v>
      </c>
      <c r="P24" s="39">
        <v>1.386748844375963</v>
      </c>
      <c r="Q24" s="37">
        <v>679</v>
      </c>
      <c r="R24" s="37">
        <v>4</v>
      </c>
      <c r="S24" s="39">
        <v>0.5891016200294551</v>
      </c>
      <c r="T24" s="37">
        <v>497</v>
      </c>
      <c r="U24" s="37">
        <v>2</v>
      </c>
      <c r="V24" s="39">
        <v>0.4024144869215292</v>
      </c>
      <c r="W24" s="37">
        <v>561</v>
      </c>
      <c r="X24" s="37">
        <v>0</v>
      </c>
      <c r="Y24" s="38">
        <v>0</v>
      </c>
      <c r="Z24" s="37">
        <v>599</v>
      </c>
      <c r="AA24" s="37">
        <v>3</v>
      </c>
      <c r="AB24" s="58">
        <v>0.5008347245409015</v>
      </c>
      <c r="AC24" s="37">
        <v>538</v>
      </c>
      <c r="AD24" s="20">
        <v>5</v>
      </c>
      <c r="AE24" s="39">
        <f t="shared" si="1"/>
        <v>0.92936802973977695</v>
      </c>
      <c r="AF24" s="2"/>
      <c r="AG24" s="2"/>
    </row>
    <row r="25" spans="1:34" ht="20.25" customHeight="1">
      <c r="A25" s="200" t="s">
        <v>497</v>
      </c>
      <c r="B25" s="76">
        <v>1657</v>
      </c>
      <c r="C25" s="76">
        <v>18</v>
      </c>
      <c r="D25" s="77">
        <v>1.0863005431502715</v>
      </c>
      <c r="E25" s="76">
        <v>1579</v>
      </c>
      <c r="F25" s="76">
        <v>12</v>
      </c>
      <c r="G25" s="77">
        <v>0.75997466751108289</v>
      </c>
      <c r="H25" s="76">
        <v>1696</v>
      </c>
      <c r="I25" s="76">
        <v>13</v>
      </c>
      <c r="J25" s="77">
        <v>0.76650943396226412</v>
      </c>
      <c r="K25" s="76">
        <v>1572</v>
      </c>
      <c r="L25" s="76">
        <v>16</v>
      </c>
      <c r="M25" s="77">
        <v>1.0178117048346056</v>
      </c>
      <c r="N25" s="76">
        <v>1440</v>
      </c>
      <c r="O25" s="76">
        <v>17</v>
      </c>
      <c r="P25" s="77">
        <v>1.1805555555555556</v>
      </c>
      <c r="Q25" s="76">
        <v>1435</v>
      </c>
      <c r="R25" s="76">
        <v>15</v>
      </c>
      <c r="S25" s="77">
        <v>1.0452961672473868</v>
      </c>
      <c r="T25" s="76">
        <v>1749</v>
      </c>
      <c r="U25" s="76">
        <v>8</v>
      </c>
      <c r="V25" s="77">
        <v>0.45740423098913663</v>
      </c>
      <c r="W25" s="76">
        <v>3006</v>
      </c>
      <c r="X25" s="76">
        <v>12</v>
      </c>
      <c r="Y25" s="77">
        <v>0.39920159680638717</v>
      </c>
      <c r="Z25" s="76">
        <v>4423</v>
      </c>
      <c r="AA25" s="76">
        <v>19</v>
      </c>
      <c r="AB25" s="77">
        <v>0.42957268822066469</v>
      </c>
      <c r="AC25" s="76">
        <f>AC4-SUM(AC5:AC24)</f>
        <v>4338</v>
      </c>
      <c r="AD25" s="78">
        <v>22</v>
      </c>
      <c r="AE25" s="77">
        <f t="shared" si="0"/>
        <v>0.50714615029967725</v>
      </c>
      <c r="AF25" s="2"/>
      <c r="AG25" s="2"/>
      <c r="AH25" s="2"/>
    </row>
    <row r="26" spans="1:34" ht="15.75" customHeight="1">
      <c r="A26" s="31" t="s">
        <v>218</v>
      </c>
      <c r="B26" s="31"/>
      <c r="C26" s="31"/>
      <c r="D26" s="31"/>
      <c r="E26" s="31"/>
      <c r="F26" s="31"/>
      <c r="G26" s="31"/>
      <c r="H26" s="31"/>
      <c r="I26" s="31"/>
      <c r="J26" s="31"/>
      <c r="K26" s="31"/>
      <c r="L26" s="31"/>
      <c r="M26" s="31"/>
      <c r="N26" s="31"/>
      <c r="O26" s="79"/>
      <c r="P26" s="80"/>
      <c r="Q26" s="80"/>
      <c r="R26" s="79"/>
      <c r="S26" s="58"/>
      <c r="T26" s="58"/>
      <c r="U26" s="20"/>
      <c r="V26" s="58"/>
      <c r="W26" s="58"/>
      <c r="X26" s="20"/>
      <c r="Y26" s="58"/>
      <c r="Z26" s="58"/>
      <c r="AA26" s="20"/>
      <c r="AB26" s="58"/>
      <c r="AD26" s="20"/>
      <c r="AE26" s="58"/>
      <c r="AF26" s="2"/>
      <c r="AG26" s="2"/>
      <c r="AH26" s="2"/>
    </row>
    <row r="27" spans="1:34" ht="44.25" customHeight="1">
      <c r="A27" s="239" t="s">
        <v>494</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
      <c r="AG27" s="2"/>
      <c r="AH27" s="2"/>
    </row>
    <row r="28" spans="1:34" ht="15.75" customHeight="1">
      <c r="A28" s="2"/>
      <c r="B28" s="2"/>
      <c r="C28" s="2"/>
      <c r="D28" s="2"/>
      <c r="E28" s="2"/>
      <c r="F28" s="2"/>
      <c r="G28" s="2"/>
      <c r="H28" s="2"/>
      <c r="I28" s="2"/>
      <c r="J28" s="2"/>
      <c r="K28" s="2"/>
      <c r="L28" s="2"/>
      <c r="M28" s="2"/>
      <c r="N28" s="2"/>
      <c r="O28" s="20"/>
      <c r="P28" s="58"/>
      <c r="Q28" s="58"/>
      <c r="R28" s="20"/>
      <c r="S28" s="58"/>
      <c r="T28" s="58"/>
      <c r="U28" s="20"/>
      <c r="V28" s="58"/>
      <c r="W28" s="58"/>
      <c r="X28" s="20"/>
      <c r="Y28" s="58"/>
      <c r="Z28" s="58"/>
      <c r="AA28" s="20"/>
      <c r="AB28" s="58"/>
      <c r="AC28" s="58"/>
      <c r="AD28" s="20"/>
      <c r="AE28" s="58"/>
      <c r="AF28" s="2"/>
      <c r="AG28" s="2"/>
      <c r="AH28" s="2"/>
    </row>
    <row r="29" spans="1:34" ht="15.75" customHeight="1">
      <c r="A29" s="2"/>
      <c r="B29" s="2"/>
      <c r="C29" s="2"/>
      <c r="D29" s="2"/>
      <c r="E29" s="2"/>
      <c r="F29" s="2"/>
      <c r="G29" s="2"/>
      <c r="H29" s="2"/>
      <c r="I29" s="2"/>
      <c r="J29" s="2"/>
      <c r="K29" s="2"/>
      <c r="L29" s="2"/>
      <c r="M29" s="2"/>
      <c r="N29" s="2"/>
      <c r="O29" s="20"/>
      <c r="P29" s="58"/>
      <c r="Q29" s="58"/>
      <c r="R29" s="20"/>
      <c r="S29" s="58"/>
      <c r="T29" s="58"/>
      <c r="U29" s="20"/>
      <c r="V29" s="58"/>
      <c r="W29" s="58"/>
      <c r="X29" s="20"/>
      <c r="Y29" s="58"/>
      <c r="Z29" s="58"/>
      <c r="AA29" s="20"/>
      <c r="AB29" s="58"/>
      <c r="AC29" s="58"/>
      <c r="AD29" s="20"/>
      <c r="AE29" s="58"/>
      <c r="AF29" s="2"/>
      <c r="AG29" s="2"/>
      <c r="AH29" s="2"/>
    </row>
    <row r="30" spans="1:34"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58"/>
      <c r="AF30" s="2"/>
      <c r="AG30" s="2"/>
      <c r="AH30" s="2"/>
    </row>
    <row r="31" spans="1:34"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58"/>
      <c r="AF31" s="2"/>
      <c r="AG31" s="2"/>
      <c r="AH31" s="2"/>
    </row>
    <row r="32" spans="1:34"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58"/>
      <c r="AF32" s="2"/>
      <c r="AG32" s="2"/>
      <c r="AH32" s="2"/>
    </row>
    <row r="33" spans="1:34"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58"/>
      <c r="AF33" s="2"/>
      <c r="AG33" s="2"/>
      <c r="AH33" s="2"/>
    </row>
    <row r="34" spans="1: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58"/>
      <c r="AF34" s="2"/>
      <c r="AG34" s="2"/>
      <c r="AH34" s="2"/>
    </row>
    <row r="35" spans="1:34"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58"/>
      <c r="AF35" s="2"/>
      <c r="AG35" s="2"/>
      <c r="AH35" s="2"/>
    </row>
    <row r="36" spans="1:34"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58"/>
      <c r="AF36" s="2"/>
      <c r="AG36" s="2"/>
      <c r="AH36" s="2"/>
    </row>
    <row r="37" spans="1:34"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58"/>
      <c r="AF37" s="2"/>
      <c r="AG37" s="2"/>
      <c r="AH37" s="2"/>
    </row>
    <row r="38" spans="1:34"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58"/>
      <c r="AF38" s="2"/>
      <c r="AG38" s="2"/>
      <c r="AH38" s="2"/>
    </row>
    <row r="39" spans="1:34"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58"/>
      <c r="AF39" s="2"/>
      <c r="AG39" s="2"/>
      <c r="AH39" s="2"/>
    </row>
    <row r="40" spans="1:34"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58"/>
      <c r="AF40" s="2"/>
      <c r="AG40" s="2"/>
      <c r="AH40" s="2"/>
    </row>
    <row r="41" spans="1:34"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58"/>
      <c r="AF41" s="2"/>
      <c r="AG41" s="2"/>
      <c r="AH41" s="2"/>
    </row>
    <row r="42" spans="1:34"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58"/>
      <c r="AF42" s="2"/>
      <c r="AG42" s="2"/>
      <c r="AH42" s="2"/>
    </row>
    <row r="43" spans="1:34"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58"/>
      <c r="AF43" s="2"/>
      <c r="AG43" s="2"/>
      <c r="AH43" s="2"/>
    </row>
    <row r="44" spans="1:3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58"/>
      <c r="AF44" s="2"/>
      <c r="AG44" s="2"/>
      <c r="AH44" s="2"/>
    </row>
    <row r="45" spans="1:34"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58"/>
      <c r="AF45" s="2"/>
      <c r="AG45" s="2"/>
      <c r="AH45" s="2"/>
    </row>
    <row r="46" spans="1:34"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58"/>
      <c r="AF46" s="2"/>
      <c r="AG46" s="2"/>
      <c r="AH46" s="2"/>
    </row>
    <row r="47" spans="1:34"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58"/>
      <c r="AF47" s="2"/>
      <c r="AG47" s="2"/>
      <c r="AH47" s="2"/>
    </row>
    <row r="48" spans="1:34"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58"/>
      <c r="AF48" s="2"/>
      <c r="AG48" s="2"/>
      <c r="AH48" s="2"/>
    </row>
    <row r="49" spans="1:34"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58"/>
      <c r="AF49" s="2"/>
      <c r="AG49" s="2"/>
      <c r="AH49" s="2"/>
    </row>
    <row r="50" spans="1:34" ht="15.75" customHeight="1">
      <c r="A50" s="2"/>
      <c r="B50" s="2"/>
      <c r="C50" s="2"/>
      <c r="D50" s="2"/>
      <c r="E50" s="2"/>
      <c r="F50" s="2"/>
      <c r="G50" s="2"/>
      <c r="H50" s="2"/>
      <c r="I50" s="2"/>
      <c r="J50" s="2"/>
      <c r="K50" s="2"/>
      <c r="L50" s="2"/>
      <c r="M50" s="2"/>
      <c r="N50" s="2"/>
      <c r="O50" s="20"/>
      <c r="P50" s="58"/>
      <c r="Q50" s="58"/>
      <c r="R50" s="20"/>
      <c r="S50" s="58"/>
      <c r="T50" s="58"/>
      <c r="U50" s="20"/>
      <c r="V50" s="58"/>
      <c r="W50" s="58"/>
      <c r="X50" s="20"/>
      <c r="Y50" s="58"/>
      <c r="Z50" s="58"/>
      <c r="AA50" s="20"/>
      <c r="AB50" s="58"/>
      <c r="AC50" s="58"/>
      <c r="AD50" s="20"/>
      <c r="AE50" s="58"/>
      <c r="AF50" s="2"/>
      <c r="AG50" s="2"/>
      <c r="AH50" s="2"/>
    </row>
    <row r="51" spans="1:34" ht="15.75" customHeight="1">
      <c r="A51" s="2"/>
      <c r="B51" s="2"/>
      <c r="C51" s="2"/>
      <c r="D51" s="2"/>
      <c r="E51" s="2"/>
      <c r="F51" s="2"/>
      <c r="G51" s="2"/>
      <c r="H51" s="2"/>
      <c r="I51" s="2"/>
      <c r="J51" s="2"/>
      <c r="K51" s="2"/>
      <c r="L51" s="2"/>
      <c r="M51" s="2"/>
      <c r="N51" s="2"/>
      <c r="O51" s="20"/>
      <c r="P51" s="58"/>
      <c r="Q51" s="58"/>
      <c r="R51" s="20"/>
      <c r="S51" s="58"/>
      <c r="T51" s="58"/>
      <c r="U51" s="20"/>
      <c r="V51" s="58"/>
      <c r="W51" s="58"/>
      <c r="X51" s="20"/>
      <c r="Y51" s="58"/>
      <c r="Z51" s="58"/>
      <c r="AA51" s="20"/>
      <c r="AB51" s="58"/>
      <c r="AC51" s="58"/>
      <c r="AD51" s="20"/>
      <c r="AE51" s="58"/>
      <c r="AF51" s="2"/>
      <c r="AG51" s="2"/>
      <c r="AH51" s="2"/>
    </row>
    <row r="52" spans="1:34" ht="15.75" customHeight="1">
      <c r="A52" s="2"/>
      <c r="B52" s="2"/>
      <c r="C52" s="2"/>
      <c r="D52" s="2"/>
      <c r="E52" s="2"/>
      <c r="F52" s="2"/>
      <c r="G52" s="2"/>
      <c r="H52" s="2"/>
      <c r="I52" s="2"/>
      <c r="J52" s="2"/>
      <c r="K52" s="2"/>
      <c r="L52" s="2"/>
      <c r="M52" s="2"/>
      <c r="N52" s="2"/>
      <c r="O52" s="20"/>
      <c r="P52" s="58"/>
      <c r="Q52" s="58"/>
      <c r="R52" s="20"/>
      <c r="S52" s="58"/>
      <c r="T52" s="58"/>
      <c r="U52" s="20"/>
      <c r="V52" s="58"/>
      <c r="W52" s="58"/>
      <c r="X52" s="20"/>
      <c r="Y52" s="58"/>
      <c r="Z52" s="58"/>
      <c r="AA52" s="20"/>
      <c r="AB52" s="58"/>
      <c r="AC52" s="58"/>
      <c r="AD52" s="20"/>
      <c r="AE52" s="58"/>
      <c r="AF52" s="2"/>
      <c r="AG52" s="2"/>
      <c r="AH52" s="2"/>
    </row>
    <row r="53" spans="1:34" ht="15.75" customHeight="1">
      <c r="A53" s="2"/>
      <c r="B53" s="2"/>
      <c r="C53" s="2"/>
      <c r="D53" s="2"/>
      <c r="E53" s="2"/>
      <c r="F53" s="2"/>
      <c r="G53" s="2"/>
      <c r="H53" s="2"/>
      <c r="I53" s="2"/>
      <c r="J53" s="2"/>
      <c r="K53" s="2"/>
      <c r="L53" s="2"/>
      <c r="M53" s="2"/>
      <c r="N53" s="2"/>
      <c r="O53" s="20"/>
      <c r="P53" s="58"/>
      <c r="Q53" s="58"/>
      <c r="R53" s="20"/>
      <c r="S53" s="58"/>
      <c r="T53" s="58"/>
      <c r="U53" s="20"/>
      <c r="V53" s="58"/>
      <c r="W53" s="58"/>
      <c r="X53" s="20"/>
      <c r="Y53" s="58"/>
      <c r="Z53" s="58"/>
      <c r="AA53" s="20"/>
      <c r="AB53" s="58"/>
      <c r="AC53" s="58"/>
      <c r="AD53" s="20"/>
      <c r="AE53" s="58"/>
      <c r="AF53" s="2"/>
      <c r="AG53" s="2"/>
      <c r="AH53" s="2"/>
    </row>
    <row r="54" spans="1:34" ht="15.75" customHeight="1">
      <c r="A54" s="2"/>
      <c r="B54" s="2"/>
      <c r="C54" s="2"/>
      <c r="D54" s="2"/>
      <c r="E54" s="2"/>
      <c r="F54" s="2"/>
      <c r="G54" s="2"/>
      <c r="H54" s="2"/>
      <c r="I54" s="2"/>
      <c r="J54" s="2"/>
      <c r="K54" s="2"/>
      <c r="L54" s="2"/>
      <c r="M54" s="2"/>
      <c r="N54" s="2"/>
      <c r="O54" s="20"/>
      <c r="P54" s="58"/>
      <c r="Q54" s="58"/>
      <c r="R54" s="20"/>
      <c r="S54" s="58"/>
      <c r="T54" s="58"/>
      <c r="U54" s="20"/>
      <c r="V54" s="58"/>
      <c r="W54" s="58"/>
      <c r="X54" s="20"/>
      <c r="Y54" s="58"/>
      <c r="Z54" s="58"/>
      <c r="AA54" s="20"/>
      <c r="AB54" s="58"/>
      <c r="AC54" s="58"/>
      <c r="AD54" s="20"/>
      <c r="AE54" s="58"/>
      <c r="AF54" s="2"/>
      <c r="AG54" s="2"/>
      <c r="AH54" s="2"/>
    </row>
    <row r="55" spans="1:34" ht="15.75" customHeight="1">
      <c r="A55" s="2"/>
      <c r="B55" s="2"/>
      <c r="C55" s="2"/>
      <c r="D55" s="2"/>
      <c r="E55" s="2"/>
      <c r="F55" s="2"/>
      <c r="G55" s="2"/>
      <c r="H55" s="2"/>
      <c r="I55" s="2"/>
      <c r="J55" s="2"/>
      <c r="K55" s="2"/>
      <c r="L55" s="2"/>
      <c r="M55" s="2"/>
      <c r="N55" s="2"/>
      <c r="O55" s="20"/>
      <c r="P55" s="58"/>
      <c r="Q55" s="58"/>
      <c r="R55" s="20"/>
      <c r="S55" s="58"/>
      <c r="T55" s="58"/>
      <c r="U55" s="20"/>
      <c r="V55" s="58"/>
      <c r="W55" s="58"/>
      <c r="X55" s="20"/>
      <c r="Y55" s="58"/>
      <c r="Z55" s="58"/>
      <c r="AA55" s="20"/>
      <c r="AB55" s="58"/>
      <c r="AC55" s="58"/>
      <c r="AD55" s="20"/>
      <c r="AE55" s="58"/>
      <c r="AF55" s="2"/>
      <c r="AG55" s="2"/>
      <c r="AH55" s="2"/>
    </row>
    <row r="56" spans="1:34" ht="15.75" customHeight="1">
      <c r="A56" s="2"/>
      <c r="B56" s="2"/>
      <c r="C56" s="2"/>
      <c r="D56" s="2"/>
      <c r="E56" s="2"/>
      <c r="F56" s="2"/>
      <c r="G56" s="2"/>
      <c r="H56" s="2"/>
      <c r="I56" s="2"/>
      <c r="J56" s="2"/>
      <c r="K56" s="2"/>
      <c r="L56" s="2"/>
      <c r="M56" s="2"/>
      <c r="N56" s="2"/>
      <c r="O56" s="20"/>
      <c r="P56" s="58"/>
      <c r="Q56" s="58"/>
      <c r="R56" s="20"/>
      <c r="S56" s="58"/>
      <c r="T56" s="58"/>
      <c r="U56" s="20"/>
      <c r="V56" s="58"/>
      <c r="W56" s="58"/>
      <c r="X56" s="20"/>
      <c r="Y56" s="58"/>
      <c r="Z56" s="58"/>
      <c r="AA56" s="20"/>
      <c r="AB56" s="58"/>
      <c r="AC56" s="58"/>
      <c r="AD56" s="20"/>
      <c r="AE56" s="58"/>
      <c r="AF56" s="2"/>
      <c r="AG56" s="2"/>
      <c r="AH56" s="2"/>
    </row>
    <row r="57" spans="1:34" ht="15.75" customHeight="1">
      <c r="A57" s="2"/>
      <c r="B57" s="2"/>
      <c r="C57" s="2"/>
      <c r="D57" s="2"/>
      <c r="E57" s="2"/>
      <c r="F57" s="2"/>
      <c r="G57" s="2"/>
      <c r="H57" s="2"/>
      <c r="I57" s="2"/>
      <c r="J57" s="2"/>
      <c r="K57" s="2"/>
      <c r="L57" s="2"/>
      <c r="M57" s="2"/>
      <c r="N57" s="2"/>
      <c r="O57" s="20"/>
      <c r="P57" s="58"/>
      <c r="Q57" s="58"/>
      <c r="R57" s="20"/>
      <c r="S57" s="58"/>
      <c r="T57" s="58"/>
      <c r="U57" s="20"/>
      <c r="V57" s="58"/>
      <c r="W57" s="58"/>
      <c r="X57" s="20"/>
      <c r="Y57" s="58"/>
      <c r="Z57" s="58"/>
      <c r="AA57" s="20"/>
      <c r="AB57" s="58"/>
      <c r="AC57" s="58"/>
      <c r="AD57" s="20"/>
      <c r="AE57" s="58"/>
      <c r="AF57" s="2"/>
      <c r="AG57" s="2"/>
      <c r="AH57" s="2"/>
    </row>
    <row r="58" spans="1:34" ht="15.75" customHeight="1">
      <c r="A58" s="2"/>
      <c r="B58" s="2"/>
      <c r="C58" s="2"/>
      <c r="D58" s="2"/>
      <c r="E58" s="2"/>
      <c r="F58" s="2"/>
      <c r="G58" s="2"/>
      <c r="H58" s="2"/>
      <c r="I58" s="2"/>
      <c r="J58" s="2"/>
      <c r="K58" s="2"/>
      <c r="L58" s="2"/>
      <c r="M58" s="2"/>
      <c r="N58" s="2"/>
      <c r="O58" s="20"/>
      <c r="P58" s="58"/>
      <c r="Q58" s="58"/>
      <c r="R58" s="20"/>
      <c r="S58" s="58"/>
      <c r="T58" s="58"/>
      <c r="U58" s="20"/>
      <c r="V58" s="58"/>
      <c r="W58" s="58"/>
      <c r="X58" s="20"/>
      <c r="Y58" s="58"/>
      <c r="Z58" s="58"/>
      <c r="AA58" s="20"/>
      <c r="AB58" s="58"/>
      <c r="AC58" s="58"/>
      <c r="AD58" s="20"/>
      <c r="AE58" s="58"/>
      <c r="AF58" s="2"/>
      <c r="AG58" s="2"/>
      <c r="AH58" s="2"/>
    </row>
    <row r="59" spans="1:34" ht="15.75" customHeight="1">
      <c r="A59" s="2"/>
      <c r="B59" s="2"/>
      <c r="C59" s="2"/>
      <c r="D59" s="2"/>
      <c r="E59" s="2"/>
      <c r="F59" s="2"/>
      <c r="G59" s="2"/>
      <c r="H59" s="2"/>
      <c r="I59" s="2"/>
      <c r="J59" s="2"/>
      <c r="K59" s="2"/>
      <c r="L59" s="2"/>
      <c r="M59" s="2"/>
      <c r="N59" s="2"/>
      <c r="O59" s="20"/>
      <c r="P59" s="58"/>
      <c r="Q59" s="58"/>
      <c r="R59" s="20"/>
      <c r="S59" s="58"/>
      <c r="T59" s="58"/>
      <c r="U59" s="20"/>
      <c r="V59" s="58"/>
      <c r="W59" s="58"/>
      <c r="X59" s="20"/>
      <c r="Y59" s="58"/>
      <c r="Z59" s="58"/>
      <c r="AA59" s="20"/>
      <c r="AB59" s="58"/>
      <c r="AC59" s="58"/>
      <c r="AD59" s="20"/>
      <c r="AE59" s="58"/>
      <c r="AF59" s="2"/>
      <c r="AG59" s="2"/>
      <c r="AH59" s="2"/>
    </row>
    <row r="60" spans="1:34" ht="15.75" customHeight="1">
      <c r="A60" s="2"/>
      <c r="B60" s="2"/>
      <c r="C60" s="2"/>
      <c r="D60" s="2"/>
      <c r="E60" s="2"/>
      <c r="F60" s="2"/>
      <c r="G60" s="2"/>
      <c r="H60" s="2"/>
      <c r="I60" s="2"/>
      <c r="J60" s="2"/>
      <c r="K60" s="2"/>
      <c r="L60" s="2"/>
      <c r="M60" s="2"/>
      <c r="N60" s="2"/>
      <c r="O60" s="20"/>
      <c r="P60" s="58"/>
      <c r="Q60" s="58"/>
      <c r="R60" s="20"/>
      <c r="S60" s="58"/>
      <c r="T60" s="58"/>
      <c r="U60" s="20"/>
      <c r="V60" s="58"/>
      <c r="W60" s="58"/>
      <c r="X60" s="20"/>
      <c r="Y60" s="58"/>
      <c r="Z60" s="58"/>
      <c r="AA60" s="20"/>
      <c r="AB60" s="58"/>
      <c r="AC60" s="58"/>
      <c r="AD60" s="20"/>
      <c r="AE60" s="58"/>
      <c r="AF60" s="2"/>
      <c r="AG60" s="2"/>
      <c r="AH60" s="2"/>
    </row>
    <row r="61" spans="1:34" ht="15.75" customHeight="1">
      <c r="A61" s="2"/>
      <c r="B61" s="2"/>
      <c r="C61" s="2"/>
      <c r="D61" s="2"/>
      <c r="E61" s="2"/>
      <c r="F61" s="2"/>
      <c r="G61" s="2"/>
      <c r="H61" s="2"/>
      <c r="I61" s="2"/>
      <c r="J61" s="2"/>
      <c r="K61" s="2"/>
      <c r="L61" s="2"/>
      <c r="M61" s="2"/>
      <c r="N61" s="2"/>
      <c r="O61" s="20"/>
      <c r="P61" s="58"/>
      <c r="Q61" s="58"/>
      <c r="R61" s="20"/>
      <c r="S61" s="58"/>
      <c r="T61" s="58"/>
      <c r="U61" s="20"/>
      <c r="V61" s="58"/>
      <c r="W61" s="58"/>
      <c r="X61" s="20"/>
      <c r="Y61" s="58"/>
      <c r="Z61" s="58"/>
      <c r="AA61" s="20"/>
      <c r="AB61" s="58"/>
      <c r="AC61" s="58"/>
      <c r="AD61" s="20"/>
      <c r="AE61" s="58"/>
      <c r="AF61" s="2"/>
      <c r="AG61" s="2"/>
      <c r="AH61" s="2"/>
    </row>
    <row r="62" spans="1:34" ht="15.75" customHeight="1">
      <c r="A62" s="2"/>
      <c r="B62" s="2"/>
      <c r="C62" s="2"/>
      <c r="D62" s="2"/>
      <c r="E62" s="2"/>
      <c r="F62" s="2"/>
      <c r="G62" s="2"/>
      <c r="H62" s="2"/>
      <c r="I62" s="2"/>
      <c r="J62" s="2"/>
      <c r="K62" s="2"/>
      <c r="L62" s="2"/>
      <c r="M62" s="2"/>
      <c r="N62" s="2"/>
      <c r="O62" s="20"/>
      <c r="P62" s="58"/>
      <c r="Q62" s="58"/>
      <c r="R62" s="20"/>
      <c r="S62" s="58"/>
      <c r="T62" s="58"/>
      <c r="U62" s="20"/>
      <c r="V62" s="58"/>
      <c r="W62" s="58"/>
      <c r="X62" s="20"/>
      <c r="Y62" s="58"/>
      <c r="Z62" s="58"/>
      <c r="AA62" s="20"/>
      <c r="AB62" s="58"/>
      <c r="AC62" s="58"/>
      <c r="AD62" s="20"/>
      <c r="AE62" s="58"/>
      <c r="AF62" s="2"/>
      <c r="AG62" s="2"/>
      <c r="AH62" s="2"/>
    </row>
    <row r="63" spans="1:34" ht="15.75" customHeight="1">
      <c r="A63" s="2"/>
      <c r="B63" s="2"/>
      <c r="C63" s="2"/>
      <c r="D63" s="2"/>
      <c r="E63" s="2"/>
      <c r="F63" s="2"/>
      <c r="G63" s="2"/>
      <c r="H63" s="2"/>
      <c r="I63" s="2"/>
      <c r="J63" s="2"/>
      <c r="K63" s="2"/>
      <c r="L63" s="2"/>
      <c r="M63" s="2"/>
      <c r="N63" s="2"/>
      <c r="O63" s="20"/>
      <c r="P63" s="58"/>
      <c r="Q63" s="58"/>
      <c r="R63" s="20"/>
      <c r="S63" s="58"/>
      <c r="T63" s="58"/>
      <c r="U63" s="20"/>
      <c r="V63" s="58"/>
      <c r="W63" s="58"/>
      <c r="X63" s="20"/>
      <c r="Y63" s="58"/>
      <c r="Z63" s="58"/>
      <c r="AA63" s="20"/>
      <c r="AB63" s="58"/>
      <c r="AC63" s="58"/>
      <c r="AD63" s="20"/>
      <c r="AE63" s="58"/>
      <c r="AF63" s="2"/>
      <c r="AG63" s="2"/>
      <c r="AH63" s="2"/>
    </row>
    <row r="64" spans="1:34" ht="15.75" customHeight="1">
      <c r="A64" s="2"/>
      <c r="B64" s="2"/>
      <c r="C64" s="2"/>
      <c r="D64" s="2"/>
      <c r="E64" s="2"/>
      <c r="F64" s="2"/>
      <c r="G64" s="2"/>
      <c r="H64" s="2"/>
      <c r="I64" s="2"/>
      <c r="J64" s="2"/>
      <c r="K64" s="2"/>
      <c r="L64" s="2"/>
      <c r="M64" s="2"/>
      <c r="N64" s="2"/>
      <c r="O64" s="20"/>
      <c r="P64" s="58"/>
      <c r="Q64" s="58"/>
      <c r="R64" s="20"/>
      <c r="S64" s="58"/>
      <c r="T64" s="58"/>
      <c r="U64" s="20"/>
      <c r="V64" s="58"/>
      <c r="W64" s="58"/>
      <c r="X64" s="20"/>
      <c r="Y64" s="58"/>
      <c r="Z64" s="58"/>
      <c r="AA64" s="20"/>
      <c r="AB64" s="58"/>
      <c r="AC64" s="58"/>
      <c r="AD64" s="20"/>
      <c r="AE64" s="58"/>
      <c r="AF64" s="2"/>
      <c r="AG64" s="2"/>
      <c r="AH64" s="2"/>
    </row>
    <row r="65" spans="1:34" ht="15.75" customHeight="1">
      <c r="A65" s="2"/>
      <c r="B65" s="2"/>
      <c r="C65" s="2"/>
      <c r="D65" s="2"/>
      <c r="E65" s="2"/>
      <c r="F65" s="2"/>
      <c r="G65" s="2"/>
      <c r="H65" s="2"/>
      <c r="I65" s="2"/>
      <c r="J65" s="2"/>
      <c r="K65" s="2"/>
      <c r="L65" s="2"/>
      <c r="M65" s="2"/>
      <c r="N65" s="2"/>
      <c r="O65" s="20"/>
      <c r="P65" s="58"/>
      <c r="Q65" s="58"/>
      <c r="R65" s="20"/>
      <c r="S65" s="58"/>
      <c r="T65" s="58"/>
      <c r="U65" s="20"/>
      <c r="V65" s="58"/>
      <c r="W65" s="58"/>
      <c r="X65" s="20"/>
      <c r="Y65" s="58"/>
      <c r="Z65" s="58"/>
      <c r="AA65" s="20"/>
      <c r="AB65" s="58"/>
      <c r="AC65" s="58"/>
      <c r="AD65" s="20"/>
      <c r="AE65" s="58"/>
      <c r="AF65" s="2"/>
      <c r="AG65" s="2"/>
      <c r="AH65" s="2"/>
    </row>
    <row r="66" spans="1:34" ht="15.75" customHeight="1">
      <c r="A66" s="2"/>
      <c r="B66" s="2"/>
      <c r="C66" s="2"/>
      <c r="D66" s="2"/>
      <c r="E66" s="2"/>
      <c r="F66" s="2"/>
      <c r="G66" s="2"/>
      <c r="H66" s="2"/>
      <c r="I66" s="2"/>
      <c r="J66" s="2"/>
      <c r="K66" s="2"/>
      <c r="L66" s="2"/>
      <c r="M66" s="2"/>
      <c r="N66" s="2"/>
      <c r="O66" s="20"/>
      <c r="P66" s="58"/>
      <c r="Q66" s="58"/>
      <c r="R66" s="20"/>
      <c r="S66" s="58"/>
      <c r="T66" s="58"/>
      <c r="U66" s="20"/>
      <c r="V66" s="58"/>
      <c r="W66" s="58"/>
      <c r="X66" s="20"/>
      <c r="Y66" s="58"/>
      <c r="Z66" s="58"/>
      <c r="AA66" s="20"/>
      <c r="AB66" s="58"/>
      <c r="AC66" s="58"/>
      <c r="AD66" s="20"/>
      <c r="AE66" s="58"/>
      <c r="AF66" s="2"/>
      <c r="AG66" s="2"/>
      <c r="AH66" s="2"/>
    </row>
    <row r="67" spans="1:34" ht="15.75" customHeight="1">
      <c r="A67" s="2"/>
      <c r="B67" s="2"/>
      <c r="C67" s="2"/>
      <c r="D67" s="2"/>
      <c r="E67" s="2"/>
      <c r="F67" s="2"/>
      <c r="G67" s="2"/>
      <c r="H67" s="2"/>
      <c r="I67" s="2"/>
      <c r="J67" s="2"/>
      <c r="K67" s="2"/>
      <c r="L67" s="2"/>
      <c r="M67" s="2"/>
      <c r="N67" s="2"/>
      <c r="O67" s="20"/>
      <c r="P67" s="58"/>
      <c r="Q67" s="58"/>
      <c r="R67" s="20"/>
      <c r="S67" s="58"/>
      <c r="T67" s="58"/>
      <c r="U67" s="20"/>
      <c r="V67" s="58"/>
      <c r="W67" s="58"/>
      <c r="X67" s="20"/>
      <c r="Y67" s="58"/>
      <c r="Z67" s="58"/>
      <c r="AA67" s="20"/>
      <c r="AB67" s="58"/>
      <c r="AC67" s="58"/>
      <c r="AD67" s="20"/>
      <c r="AE67" s="58"/>
      <c r="AF67" s="2"/>
      <c r="AG67" s="2"/>
      <c r="AH67" s="2"/>
    </row>
    <row r="68" spans="1:34" ht="15.75" customHeight="1">
      <c r="A68" s="2"/>
      <c r="B68" s="2"/>
      <c r="C68" s="2"/>
      <c r="D68" s="2"/>
      <c r="E68" s="2"/>
      <c r="F68" s="2"/>
      <c r="G68" s="2"/>
      <c r="H68" s="2"/>
      <c r="I68" s="2"/>
      <c r="J68" s="2"/>
      <c r="K68" s="2"/>
      <c r="L68" s="2"/>
      <c r="M68" s="2"/>
      <c r="N68" s="2"/>
      <c r="O68" s="20"/>
      <c r="P68" s="58"/>
      <c r="Q68" s="58"/>
      <c r="R68" s="20"/>
      <c r="S68" s="58"/>
      <c r="T68" s="58"/>
      <c r="U68" s="20"/>
      <c r="V68" s="58"/>
      <c r="W68" s="58"/>
      <c r="X68" s="20"/>
      <c r="Y68" s="58"/>
      <c r="Z68" s="58"/>
      <c r="AA68" s="20"/>
      <c r="AB68" s="58"/>
      <c r="AC68" s="58"/>
      <c r="AD68" s="20"/>
      <c r="AE68" s="58"/>
      <c r="AF68" s="2"/>
      <c r="AG68" s="2"/>
      <c r="AH68" s="2"/>
    </row>
    <row r="69" spans="1:34" ht="15.75" customHeight="1">
      <c r="A69" s="2"/>
      <c r="B69" s="2"/>
      <c r="C69" s="2"/>
      <c r="D69" s="2"/>
      <c r="E69" s="2"/>
      <c r="F69" s="2"/>
      <c r="G69" s="2"/>
      <c r="H69" s="2"/>
      <c r="I69" s="2"/>
      <c r="J69" s="2"/>
      <c r="K69" s="2"/>
      <c r="L69" s="2"/>
      <c r="M69" s="2"/>
      <c r="N69" s="2"/>
      <c r="O69" s="20"/>
      <c r="P69" s="58"/>
      <c r="Q69" s="58"/>
      <c r="R69" s="20"/>
      <c r="S69" s="58"/>
      <c r="T69" s="58"/>
      <c r="U69" s="20"/>
      <c r="V69" s="58"/>
      <c r="W69" s="58"/>
      <c r="X69" s="20"/>
      <c r="Y69" s="58"/>
      <c r="Z69" s="58"/>
      <c r="AA69" s="20"/>
      <c r="AB69" s="58"/>
      <c r="AC69" s="58"/>
      <c r="AD69" s="20"/>
      <c r="AE69" s="58"/>
      <c r="AF69" s="2"/>
      <c r="AG69" s="2"/>
      <c r="AH69" s="2"/>
    </row>
    <row r="70" spans="1:34" ht="15.75" customHeight="1">
      <c r="A70" s="2"/>
      <c r="B70" s="2"/>
      <c r="C70" s="2"/>
      <c r="D70" s="2"/>
      <c r="E70" s="2"/>
      <c r="F70" s="2"/>
      <c r="G70" s="2"/>
      <c r="H70" s="2"/>
      <c r="I70" s="2"/>
      <c r="J70" s="2"/>
      <c r="K70" s="2"/>
      <c r="L70" s="2"/>
      <c r="M70" s="2"/>
      <c r="N70" s="2"/>
      <c r="O70" s="20"/>
      <c r="P70" s="58"/>
      <c r="Q70" s="58"/>
      <c r="R70" s="20"/>
      <c r="S70" s="58"/>
      <c r="T70" s="58"/>
      <c r="U70" s="20"/>
      <c r="V70" s="58"/>
      <c r="W70" s="58"/>
      <c r="X70" s="20"/>
      <c r="Y70" s="58"/>
      <c r="Z70" s="58"/>
      <c r="AA70" s="20"/>
      <c r="AB70" s="58"/>
      <c r="AC70" s="58"/>
      <c r="AD70" s="20"/>
      <c r="AE70" s="58"/>
      <c r="AF70" s="2"/>
      <c r="AG70" s="2"/>
      <c r="AH70" s="2"/>
    </row>
    <row r="71" spans="1:34" ht="15.75" customHeight="1">
      <c r="A71" s="2"/>
      <c r="B71" s="2"/>
      <c r="C71" s="2"/>
      <c r="D71" s="2"/>
      <c r="E71" s="2"/>
      <c r="F71" s="2"/>
      <c r="G71" s="2"/>
      <c r="H71" s="2"/>
      <c r="I71" s="2"/>
      <c r="J71" s="2"/>
      <c r="K71" s="2"/>
      <c r="L71" s="2"/>
      <c r="M71" s="2"/>
      <c r="N71" s="2"/>
      <c r="O71" s="20"/>
      <c r="P71" s="58"/>
      <c r="Q71" s="58"/>
      <c r="R71" s="20"/>
      <c r="S71" s="58"/>
      <c r="T71" s="58"/>
      <c r="U71" s="20"/>
      <c r="V71" s="58"/>
      <c r="W71" s="58"/>
      <c r="X71" s="20"/>
      <c r="Y71" s="58"/>
      <c r="Z71" s="58"/>
      <c r="AA71" s="20"/>
      <c r="AB71" s="58"/>
      <c r="AC71" s="58"/>
      <c r="AD71" s="20"/>
      <c r="AE71" s="58"/>
      <c r="AF71" s="2"/>
      <c r="AG71" s="2"/>
      <c r="AH71" s="2"/>
    </row>
    <row r="72" spans="1:34" ht="15.75" customHeight="1">
      <c r="A72" s="2"/>
      <c r="B72" s="2"/>
      <c r="C72" s="2"/>
      <c r="D72" s="2"/>
      <c r="E72" s="2"/>
      <c r="F72" s="2"/>
      <c r="G72" s="2"/>
      <c r="H72" s="2"/>
      <c r="I72" s="2"/>
      <c r="J72" s="2"/>
      <c r="K72" s="2"/>
      <c r="L72" s="2"/>
      <c r="M72" s="2"/>
      <c r="N72" s="2"/>
      <c r="O72" s="20"/>
      <c r="P72" s="58"/>
      <c r="Q72" s="58"/>
      <c r="R72" s="20"/>
      <c r="S72" s="58"/>
      <c r="T72" s="58"/>
      <c r="U72" s="20"/>
      <c r="V72" s="58"/>
      <c r="W72" s="58"/>
      <c r="X72" s="20"/>
      <c r="Y72" s="58"/>
      <c r="Z72" s="58"/>
      <c r="AA72" s="20"/>
      <c r="AB72" s="58"/>
      <c r="AC72" s="58"/>
      <c r="AD72" s="20"/>
      <c r="AE72" s="58"/>
      <c r="AF72" s="2"/>
      <c r="AG72" s="2"/>
      <c r="AH72" s="2"/>
    </row>
    <row r="73" spans="1:34" ht="15.75" customHeight="1">
      <c r="A73" s="2"/>
      <c r="B73" s="2"/>
      <c r="C73" s="2"/>
      <c r="D73" s="2"/>
      <c r="E73" s="2"/>
      <c r="F73" s="2"/>
      <c r="G73" s="2"/>
      <c r="H73" s="2"/>
      <c r="I73" s="2"/>
      <c r="J73" s="2"/>
      <c r="K73" s="2"/>
      <c r="L73" s="2"/>
      <c r="M73" s="2"/>
      <c r="N73" s="2"/>
      <c r="O73" s="20"/>
      <c r="P73" s="58"/>
      <c r="Q73" s="58"/>
      <c r="R73" s="20"/>
      <c r="S73" s="58"/>
      <c r="T73" s="58"/>
      <c r="U73" s="20"/>
      <c r="V73" s="58"/>
      <c r="W73" s="58"/>
      <c r="X73" s="20"/>
      <c r="Y73" s="58"/>
      <c r="Z73" s="58"/>
      <c r="AA73" s="20"/>
      <c r="AB73" s="58"/>
      <c r="AC73" s="58"/>
      <c r="AD73" s="20"/>
      <c r="AE73" s="58"/>
      <c r="AF73" s="2"/>
      <c r="AG73" s="2"/>
      <c r="AH73" s="2"/>
    </row>
    <row r="74" spans="1:34" ht="15.75" customHeight="1">
      <c r="A74" s="2"/>
      <c r="B74" s="2"/>
      <c r="C74" s="2"/>
      <c r="D74" s="2"/>
      <c r="E74" s="2"/>
      <c r="F74" s="2"/>
      <c r="G74" s="2"/>
      <c r="H74" s="2"/>
      <c r="I74" s="2"/>
      <c r="J74" s="2"/>
      <c r="K74" s="2"/>
      <c r="L74" s="2"/>
      <c r="M74" s="2"/>
      <c r="N74" s="2"/>
      <c r="O74" s="20"/>
      <c r="P74" s="58"/>
      <c r="Q74" s="58"/>
      <c r="R74" s="20"/>
      <c r="S74" s="58"/>
      <c r="T74" s="58"/>
      <c r="U74" s="20"/>
      <c r="V74" s="58"/>
      <c r="W74" s="58"/>
      <c r="X74" s="20"/>
      <c r="Y74" s="58"/>
      <c r="Z74" s="58"/>
      <c r="AA74" s="20"/>
      <c r="AB74" s="58"/>
      <c r="AC74" s="58"/>
      <c r="AD74" s="20"/>
      <c r="AE74" s="58"/>
      <c r="AF74" s="2"/>
      <c r="AG74" s="2"/>
      <c r="AH74" s="2"/>
    </row>
    <row r="75" spans="1:34" ht="15.75" customHeight="1">
      <c r="A75" s="2"/>
      <c r="B75" s="2"/>
      <c r="C75" s="2"/>
      <c r="D75" s="2"/>
      <c r="E75" s="2"/>
      <c r="F75" s="2"/>
      <c r="G75" s="2"/>
      <c r="H75" s="2"/>
      <c r="I75" s="2"/>
      <c r="J75" s="2"/>
      <c r="K75" s="2"/>
      <c r="L75" s="2"/>
      <c r="M75" s="2"/>
      <c r="N75" s="2"/>
      <c r="O75" s="20"/>
      <c r="P75" s="58"/>
      <c r="Q75" s="58"/>
      <c r="R75" s="20"/>
      <c r="S75" s="58"/>
      <c r="T75" s="58"/>
      <c r="U75" s="20"/>
      <c r="V75" s="58"/>
      <c r="W75" s="58"/>
      <c r="X75" s="20"/>
      <c r="Y75" s="58"/>
      <c r="Z75" s="58"/>
      <c r="AA75" s="20"/>
      <c r="AB75" s="58"/>
      <c r="AC75" s="58"/>
      <c r="AD75" s="20"/>
      <c r="AE75" s="58"/>
      <c r="AF75" s="2"/>
      <c r="AG75" s="2"/>
      <c r="AH75" s="2"/>
    </row>
    <row r="76" spans="1:34" ht="15.75" customHeight="1">
      <c r="A76" s="2"/>
      <c r="B76" s="2"/>
      <c r="C76" s="2"/>
      <c r="D76" s="2"/>
      <c r="E76" s="2"/>
      <c r="F76" s="2"/>
      <c r="G76" s="2"/>
      <c r="H76" s="2"/>
      <c r="I76" s="2"/>
      <c r="J76" s="2"/>
      <c r="K76" s="2"/>
      <c r="L76" s="2"/>
      <c r="M76" s="2"/>
      <c r="N76" s="2"/>
      <c r="O76" s="20"/>
      <c r="P76" s="58"/>
      <c r="Q76" s="58"/>
      <c r="R76" s="20"/>
      <c r="S76" s="58"/>
      <c r="T76" s="58"/>
      <c r="U76" s="20"/>
      <c r="V76" s="58"/>
      <c r="W76" s="58"/>
      <c r="X76" s="20"/>
      <c r="Y76" s="58"/>
      <c r="Z76" s="58"/>
      <c r="AA76" s="20"/>
      <c r="AB76" s="58"/>
      <c r="AC76" s="58"/>
      <c r="AD76" s="20"/>
      <c r="AE76" s="58"/>
      <c r="AF76" s="2"/>
      <c r="AG76" s="2"/>
      <c r="AH76" s="2"/>
    </row>
    <row r="77" spans="1:34" ht="15.75" customHeight="1">
      <c r="A77" s="2"/>
      <c r="B77" s="2"/>
      <c r="C77" s="2"/>
      <c r="D77" s="2"/>
      <c r="E77" s="2"/>
      <c r="F77" s="2"/>
      <c r="G77" s="2"/>
      <c r="H77" s="2"/>
      <c r="I77" s="2"/>
      <c r="J77" s="2"/>
      <c r="K77" s="2"/>
      <c r="L77" s="2"/>
      <c r="M77" s="2"/>
      <c r="N77" s="2"/>
      <c r="O77" s="20"/>
      <c r="P77" s="58"/>
      <c r="Q77" s="58"/>
      <c r="R77" s="20"/>
      <c r="S77" s="58"/>
      <c r="T77" s="58"/>
      <c r="U77" s="20"/>
      <c r="V77" s="58"/>
      <c r="W77" s="58"/>
      <c r="X77" s="20"/>
      <c r="Y77" s="58"/>
      <c r="Z77" s="58"/>
      <c r="AA77" s="20"/>
      <c r="AB77" s="58"/>
      <c r="AC77" s="58"/>
      <c r="AD77" s="20"/>
      <c r="AE77" s="58"/>
      <c r="AF77" s="2"/>
      <c r="AG77" s="2"/>
      <c r="AH77" s="2"/>
    </row>
    <row r="78" spans="1:34" ht="15.75" customHeight="1">
      <c r="A78" s="2"/>
      <c r="B78" s="2"/>
      <c r="C78" s="2"/>
      <c r="D78" s="2"/>
      <c r="E78" s="2"/>
      <c r="F78" s="2"/>
      <c r="G78" s="2"/>
      <c r="H78" s="2"/>
      <c r="I78" s="2"/>
      <c r="J78" s="2"/>
      <c r="K78" s="2"/>
      <c r="L78" s="2"/>
      <c r="M78" s="2"/>
      <c r="N78" s="2"/>
      <c r="O78" s="20"/>
      <c r="P78" s="58"/>
      <c r="Q78" s="58"/>
      <c r="R78" s="20"/>
      <c r="S78" s="58"/>
      <c r="T78" s="58"/>
      <c r="U78" s="20"/>
      <c r="V78" s="58"/>
      <c r="W78" s="58"/>
      <c r="X78" s="20"/>
      <c r="Y78" s="58"/>
      <c r="Z78" s="58"/>
      <c r="AA78" s="20"/>
      <c r="AB78" s="58"/>
      <c r="AC78" s="58"/>
      <c r="AD78" s="20"/>
      <c r="AE78" s="58"/>
      <c r="AF78" s="2"/>
      <c r="AG78" s="2"/>
      <c r="AH78" s="2"/>
    </row>
    <row r="79" spans="1:34" ht="15.75" customHeight="1">
      <c r="A79" s="2"/>
      <c r="B79" s="2"/>
      <c r="C79" s="2"/>
      <c r="D79" s="2"/>
      <c r="E79" s="2"/>
      <c r="F79" s="2"/>
      <c r="G79" s="2"/>
      <c r="H79" s="2"/>
      <c r="I79" s="2"/>
      <c r="J79" s="2"/>
      <c r="K79" s="2"/>
      <c r="L79" s="2"/>
      <c r="M79" s="2"/>
      <c r="N79" s="2"/>
      <c r="O79" s="20"/>
      <c r="P79" s="58"/>
      <c r="Q79" s="58"/>
      <c r="R79" s="20"/>
      <c r="S79" s="58"/>
      <c r="T79" s="58"/>
      <c r="U79" s="20"/>
      <c r="V79" s="58"/>
      <c r="W79" s="58"/>
      <c r="X79" s="20"/>
      <c r="Y79" s="58"/>
      <c r="Z79" s="58"/>
      <c r="AA79" s="20"/>
      <c r="AB79" s="58"/>
      <c r="AC79" s="58"/>
      <c r="AD79" s="20"/>
      <c r="AE79" s="58"/>
      <c r="AF79" s="2"/>
      <c r="AG79" s="2"/>
      <c r="AH79" s="2"/>
    </row>
    <row r="80" spans="1:34" ht="15.75" customHeight="1">
      <c r="A80" s="2"/>
      <c r="B80" s="2"/>
      <c r="C80" s="2"/>
      <c r="D80" s="2"/>
      <c r="E80" s="2"/>
      <c r="F80" s="2"/>
      <c r="G80" s="2"/>
      <c r="H80" s="2"/>
      <c r="I80" s="2"/>
      <c r="J80" s="2"/>
      <c r="K80" s="2"/>
      <c r="L80" s="2"/>
      <c r="M80" s="2"/>
      <c r="N80" s="2"/>
      <c r="O80" s="20"/>
      <c r="P80" s="58"/>
      <c r="Q80" s="58"/>
      <c r="R80" s="20"/>
      <c r="S80" s="58"/>
      <c r="T80" s="58"/>
      <c r="U80" s="20"/>
      <c r="V80" s="58"/>
      <c r="W80" s="58"/>
      <c r="X80" s="20"/>
      <c r="Y80" s="58"/>
      <c r="Z80" s="58"/>
      <c r="AA80" s="20"/>
      <c r="AB80" s="58"/>
      <c r="AC80" s="58"/>
      <c r="AD80" s="20"/>
      <c r="AE80" s="58"/>
      <c r="AF80" s="2"/>
      <c r="AG80" s="2"/>
      <c r="AH80" s="2"/>
    </row>
    <row r="81" spans="1:34" ht="15.75" customHeight="1">
      <c r="A81" s="2"/>
      <c r="B81" s="2"/>
      <c r="C81" s="2"/>
      <c r="D81" s="2"/>
      <c r="E81" s="2"/>
      <c r="F81" s="2"/>
      <c r="G81" s="2"/>
      <c r="H81" s="2"/>
      <c r="I81" s="2"/>
      <c r="J81" s="2"/>
      <c r="K81" s="2"/>
      <c r="L81" s="2"/>
      <c r="M81" s="2"/>
      <c r="N81" s="2"/>
      <c r="O81" s="20"/>
      <c r="P81" s="58"/>
      <c r="Q81" s="58"/>
      <c r="R81" s="20"/>
      <c r="S81" s="58"/>
      <c r="T81" s="58"/>
      <c r="U81" s="20"/>
      <c r="V81" s="58"/>
      <c r="W81" s="58"/>
      <c r="X81" s="20"/>
      <c r="Y81" s="58"/>
      <c r="Z81" s="58"/>
      <c r="AA81" s="20"/>
      <c r="AB81" s="58"/>
      <c r="AC81" s="58"/>
      <c r="AD81" s="20"/>
      <c r="AE81" s="58"/>
      <c r="AF81" s="2"/>
      <c r="AG81" s="2"/>
      <c r="AH81" s="2"/>
    </row>
    <row r="82" spans="1:34" ht="15.75" customHeight="1">
      <c r="A82" s="2"/>
      <c r="B82" s="2"/>
      <c r="C82" s="2"/>
      <c r="D82" s="2"/>
      <c r="E82" s="2"/>
      <c r="F82" s="2"/>
      <c r="G82" s="2"/>
      <c r="H82" s="2"/>
      <c r="I82" s="2"/>
      <c r="J82" s="2"/>
      <c r="K82" s="2"/>
      <c r="L82" s="2"/>
      <c r="M82" s="2"/>
      <c r="N82" s="2"/>
      <c r="O82" s="20"/>
      <c r="P82" s="58"/>
      <c r="Q82" s="58"/>
      <c r="R82" s="20"/>
      <c r="S82" s="58"/>
      <c r="T82" s="58"/>
      <c r="U82" s="20"/>
      <c r="V82" s="58"/>
      <c r="W82" s="58"/>
      <c r="X82" s="20"/>
      <c r="Y82" s="58"/>
      <c r="Z82" s="58"/>
      <c r="AA82" s="20"/>
      <c r="AB82" s="58"/>
      <c r="AC82" s="58"/>
      <c r="AD82" s="20"/>
      <c r="AE82" s="58"/>
      <c r="AF82" s="2"/>
      <c r="AG82" s="2"/>
      <c r="AH82" s="2"/>
    </row>
    <row r="83" spans="1:34" ht="15.75" customHeight="1">
      <c r="A83" s="2"/>
      <c r="B83" s="2"/>
      <c r="C83" s="2"/>
      <c r="D83" s="2"/>
      <c r="E83" s="2"/>
      <c r="F83" s="2"/>
      <c r="G83" s="2"/>
      <c r="H83" s="2"/>
      <c r="I83" s="2"/>
      <c r="J83" s="2"/>
      <c r="K83" s="2"/>
      <c r="L83" s="2"/>
      <c r="M83" s="2"/>
      <c r="N83" s="2"/>
      <c r="O83" s="20"/>
      <c r="P83" s="58"/>
      <c r="Q83" s="58"/>
      <c r="R83" s="20"/>
      <c r="S83" s="58"/>
      <c r="T83" s="58"/>
      <c r="U83" s="20"/>
      <c r="V83" s="58"/>
      <c r="W83" s="58"/>
      <c r="X83" s="20"/>
      <c r="Y83" s="58"/>
      <c r="Z83" s="58"/>
      <c r="AA83" s="20"/>
      <c r="AB83" s="58"/>
      <c r="AC83" s="58"/>
      <c r="AD83" s="20"/>
      <c r="AE83" s="58"/>
      <c r="AF83" s="2"/>
      <c r="AG83" s="2"/>
      <c r="AH83" s="2"/>
    </row>
    <row r="84" spans="1:34" ht="15.75" customHeight="1">
      <c r="A84" s="2"/>
      <c r="B84" s="2"/>
      <c r="C84" s="2"/>
      <c r="D84" s="2"/>
      <c r="E84" s="2"/>
      <c r="F84" s="2"/>
      <c r="G84" s="2"/>
      <c r="H84" s="2"/>
      <c r="I84" s="2"/>
      <c r="J84" s="2"/>
      <c r="K84" s="2"/>
      <c r="L84" s="2"/>
      <c r="M84" s="2"/>
      <c r="N84" s="2"/>
      <c r="O84" s="20"/>
      <c r="P84" s="58"/>
      <c r="Q84" s="58"/>
      <c r="R84" s="20"/>
      <c r="S84" s="58"/>
      <c r="T84" s="58"/>
      <c r="U84" s="20"/>
      <c r="V84" s="58"/>
      <c r="W84" s="58"/>
      <c r="X84" s="20"/>
      <c r="Y84" s="58"/>
      <c r="Z84" s="58"/>
      <c r="AA84" s="20"/>
      <c r="AB84" s="58"/>
      <c r="AC84" s="58"/>
      <c r="AD84" s="20"/>
      <c r="AE84" s="58"/>
      <c r="AF84" s="2"/>
      <c r="AG84" s="2"/>
      <c r="AH84" s="2"/>
    </row>
    <row r="85" spans="1:34" ht="15.75" customHeight="1">
      <c r="A85" s="2"/>
      <c r="B85" s="2"/>
      <c r="C85" s="2"/>
      <c r="D85" s="2"/>
      <c r="E85" s="2"/>
      <c r="F85" s="2"/>
      <c r="G85" s="2"/>
      <c r="H85" s="2"/>
      <c r="I85" s="2"/>
      <c r="J85" s="2"/>
      <c r="K85" s="2"/>
      <c r="L85" s="2"/>
      <c r="M85" s="2"/>
      <c r="N85" s="2"/>
      <c r="O85" s="20"/>
      <c r="P85" s="58"/>
      <c r="Q85" s="58"/>
      <c r="R85" s="20"/>
      <c r="S85" s="58"/>
      <c r="T85" s="58"/>
      <c r="U85" s="20"/>
      <c r="V85" s="58"/>
      <c r="W85" s="58"/>
      <c r="X85" s="20"/>
      <c r="Y85" s="58"/>
      <c r="Z85" s="58"/>
      <c r="AA85" s="20"/>
      <c r="AB85" s="58"/>
      <c r="AC85" s="58"/>
      <c r="AD85" s="20"/>
      <c r="AE85" s="58"/>
      <c r="AF85" s="2"/>
      <c r="AG85" s="2"/>
      <c r="AH85" s="2"/>
    </row>
    <row r="86" spans="1:34" ht="15.75" customHeight="1">
      <c r="A86" s="2"/>
      <c r="B86" s="2"/>
      <c r="C86" s="2"/>
      <c r="D86" s="2"/>
      <c r="E86" s="2"/>
      <c r="F86" s="2"/>
      <c r="G86" s="2"/>
      <c r="H86" s="2"/>
      <c r="I86" s="2"/>
      <c r="J86" s="2"/>
      <c r="K86" s="2"/>
      <c r="L86" s="2"/>
      <c r="M86" s="2"/>
      <c r="N86" s="2"/>
      <c r="O86" s="20"/>
      <c r="P86" s="58"/>
      <c r="Q86" s="58"/>
      <c r="R86" s="20"/>
      <c r="S86" s="58"/>
      <c r="T86" s="58"/>
      <c r="U86" s="20"/>
      <c r="V86" s="58"/>
      <c r="W86" s="58"/>
      <c r="X86" s="20"/>
      <c r="Y86" s="58"/>
      <c r="Z86" s="58"/>
      <c r="AA86" s="20"/>
      <c r="AB86" s="58"/>
      <c r="AC86" s="58"/>
      <c r="AD86" s="20"/>
      <c r="AE86" s="58"/>
      <c r="AF86" s="2"/>
      <c r="AG86" s="2"/>
      <c r="AH86" s="2"/>
    </row>
    <row r="87" spans="1:34" ht="15.75" customHeight="1">
      <c r="A87" s="2"/>
      <c r="B87" s="2"/>
      <c r="C87" s="2"/>
      <c r="D87" s="2"/>
      <c r="E87" s="2"/>
      <c r="F87" s="2"/>
      <c r="G87" s="2"/>
      <c r="H87" s="2"/>
      <c r="I87" s="2"/>
      <c r="J87" s="2"/>
      <c r="K87" s="2"/>
      <c r="L87" s="2"/>
      <c r="M87" s="2"/>
      <c r="N87" s="2"/>
      <c r="O87" s="20"/>
      <c r="P87" s="58"/>
      <c r="Q87" s="58"/>
      <c r="R87" s="20"/>
      <c r="S87" s="58"/>
      <c r="T87" s="58"/>
      <c r="U87" s="20"/>
      <c r="V87" s="58"/>
      <c r="W87" s="58"/>
      <c r="X87" s="20"/>
      <c r="Y87" s="58"/>
      <c r="Z87" s="58"/>
      <c r="AA87" s="20"/>
      <c r="AB87" s="58"/>
      <c r="AC87" s="58"/>
      <c r="AD87" s="20"/>
      <c r="AE87" s="58"/>
      <c r="AF87" s="2"/>
      <c r="AG87" s="2"/>
      <c r="AH87" s="2"/>
    </row>
    <row r="88" spans="1:34" ht="15.75" customHeight="1">
      <c r="A88" s="2"/>
      <c r="B88" s="2"/>
      <c r="C88" s="2"/>
      <c r="D88" s="2"/>
      <c r="E88" s="2"/>
      <c r="F88" s="2"/>
      <c r="G88" s="2"/>
      <c r="H88" s="2"/>
      <c r="I88" s="2"/>
      <c r="J88" s="2"/>
      <c r="K88" s="2"/>
      <c r="L88" s="2"/>
      <c r="M88" s="2"/>
      <c r="N88" s="2"/>
      <c r="O88" s="20"/>
      <c r="P88" s="58"/>
      <c r="Q88" s="58"/>
      <c r="R88" s="20"/>
      <c r="S88" s="58"/>
      <c r="T88" s="58"/>
      <c r="U88" s="20"/>
      <c r="V88" s="58"/>
      <c r="W88" s="58"/>
      <c r="X88" s="20"/>
      <c r="Y88" s="58"/>
      <c r="Z88" s="58"/>
      <c r="AA88" s="20"/>
      <c r="AB88" s="58"/>
      <c r="AC88" s="58"/>
      <c r="AD88" s="20"/>
      <c r="AE88" s="58"/>
      <c r="AF88" s="2"/>
      <c r="AG88" s="2"/>
      <c r="AH88" s="2"/>
    </row>
    <row r="89" spans="1:34" ht="15.75" customHeight="1">
      <c r="A89" s="2"/>
      <c r="B89" s="2"/>
      <c r="C89" s="2"/>
      <c r="D89" s="2"/>
      <c r="E89" s="2"/>
      <c r="F89" s="2"/>
      <c r="G89" s="2"/>
      <c r="H89" s="2"/>
      <c r="I89" s="2"/>
      <c r="J89" s="2"/>
      <c r="K89" s="2"/>
      <c r="L89" s="2"/>
      <c r="M89" s="2"/>
      <c r="N89" s="2"/>
      <c r="O89" s="20"/>
      <c r="P89" s="58"/>
      <c r="Q89" s="58"/>
      <c r="R89" s="20"/>
      <c r="S89" s="58"/>
      <c r="T89" s="58"/>
      <c r="U89" s="20"/>
      <c r="V89" s="58"/>
      <c r="W89" s="58"/>
      <c r="X89" s="20"/>
      <c r="Y89" s="58"/>
      <c r="Z89" s="58"/>
      <c r="AA89" s="20"/>
      <c r="AB89" s="58"/>
      <c r="AC89" s="58"/>
      <c r="AD89" s="20"/>
      <c r="AE89" s="58"/>
      <c r="AF89" s="2"/>
      <c r="AG89" s="2"/>
      <c r="AH89" s="2"/>
    </row>
    <row r="90" spans="1:34" ht="15.75" customHeight="1">
      <c r="A90" s="2"/>
      <c r="B90" s="2"/>
      <c r="C90" s="2"/>
      <c r="D90" s="2"/>
      <c r="E90" s="2"/>
      <c r="F90" s="2"/>
      <c r="G90" s="2"/>
      <c r="H90" s="2"/>
      <c r="I90" s="2"/>
      <c r="J90" s="2"/>
      <c r="K90" s="2"/>
      <c r="L90" s="2"/>
      <c r="M90" s="2"/>
      <c r="N90" s="2"/>
      <c r="O90" s="20"/>
      <c r="P90" s="58"/>
      <c r="Q90" s="58"/>
      <c r="R90" s="20"/>
      <c r="S90" s="58"/>
      <c r="T90" s="58"/>
      <c r="U90" s="20"/>
      <c r="V90" s="58"/>
      <c r="W90" s="58"/>
      <c r="X90" s="20"/>
      <c r="Y90" s="58"/>
      <c r="Z90" s="58"/>
      <c r="AA90" s="20"/>
      <c r="AB90" s="58"/>
      <c r="AC90" s="58"/>
      <c r="AD90" s="20"/>
      <c r="AE90" s="58"/>
      <c r="AF90" s="2"/>
      <c r="AG90" s="2"/>
      <c r="AH90" s="2"/>
    </row>
    <row r="91" spans="1:34" ht="15.75" customHeight="1">
      <c r="A91" s="2"/>
      <c r="B91" s="2"/>
      <c r="C91" s="2"/>
      <c r="D91" s="2"/>
      <c r="E91" s="2"/>
      <c r="F91" s="2"/>
      <c r="G91" s="2"/>
      <c r="H91" s="2"/>
      <c r="I91" s="2"/>
      <c r="J91" s="2"/>
      <c r="K91" s="2"/>
      <c r="L91" s="2"/>
      <c r="M91" s="2"/>
      <c r="N91" s="2"/>
      <c r="O91" s="20"/>
      <c r="P91" s="58"/>
      <c r="Q91" s="58"/>
      <c r="R91" s="20"/>
      <c r="S91" s="58"/>
      <c r="T91" s="58"/>
      <c r="U91" s="20"/>
      <c r="V91" s="58"/>
      <c r="W91" s="58"/>
      <c r="X91" s="20"/>
      <c r="Y91" s="58"/>
      <c r="Z91" s="58"/>
      <c r="AA91" s="20"/>
      <c r="AB91" s="58"/>
      <c r="AC91" s="58"/>
      <c r="AD91" s="20"/>
      <c r="AE91" s="58"/>
      <c r="AF91" s="2"/>
      <c r="AG91" s="2"/>
      <c r="AH91" s="2"/>
    </row>
    <row r="92" spans="1:34" ht="15.75" customHeight="1">
      <c r="A92" s="2"/>
      <c r="B92" s="2"/>
      <c r="C92" s="2"/>
      <c r="D92" s="2"/>
      <c r="E92" s="2"/>
      <c r="F92" s="2"/>
      <c r="G92" s="2"/>
      <c r="H92" s="2"/>
      <c r="I92" s="2"/>
      <c r="J92" s="2"/>
      <c r="K92" s="2"/>
      <c r="L92" s="2"/>
      <c r="M92" s="2"/>
      <c r="N92" s="2"/>
      <c r="O92" s="20"/>
      <c r="P92" s="58"/>
      <c r="Q92" s="58"/>
      <c r="R92" s="20"/>
      <c r="S92" s="58"/>
      <c r="T92" s="58"/>
      <c r="U92" s="20"/>
      <c r="V92" s="58"/>
      <c r="W92" s="58"/>
      <c r="X92" s="20"/>
      <c r="Y92" s="58"/>
      <c r="Z92" s="58"/>
      <c r="AA92" s="20"/>
      <c r="AB92" s="58"/>
      <c r="AC92" s="58"/>
      <c r="AD92" s="20"/>
      <c r="AE92" s="58"/>
      <c r="AF92" s="2"/>
      <c r="AG92" s="2"/>
      <c r="AH92" s="2"/>
    </row>
    <row r="93" spans="1:34" ht="15.75" customHeight="1">
      <c r="A93" s="2"/>
      <c r="B93" s="2"/>
      <c r="C93" s="2"/>
      <c r="D93" s="2"/>
      <c r="E93" s="2"/>
      <c r="F93" s="2"/>
      <c r="G93" s="2"/>
      <c r="H93" s="2"/>
      <c r="I93" s="2"/>
      <c r="J93" s="2"/>
      <c r="K93" s="2"/>
      <c r="L93" s="2"/>
      <c r="M93" s="2"/>
      <c r="N93" s="2"/>
      <c r="O93" s="20"/>
      <c r="P93" s="58"/>
      <c r="Q93" s="58"/>
      <c r="R93" s="20"/>
      <c r="S93" s="58"/>
      <c r="T93" s="58"/>
      <c r="U93" s="20"/>
      <c r="V93" s="58"/>
      <c r="W93" s="58"/>
      <c r="X93" s="20"/>
      <c r="Y93" s="58"/>
      <c r="Z93" s="58"/>
      <c r="AA93" s="20"/>
      <c r="AB93" s="58"/>
      <c r="AC93" s="58"/>
      <c r="AD93" s="20"/>
      <c r="AE93" s="58"/>
      <c r="AF93" s="2"/>
      <c r="AG93" s="2"/>
      <c r="AH93" s="2"/>
    </row>
    <row r="94" spans="1:34" ht="15.75" customHeight="1">
      <c r="A94" s="2"/>
      <c r="B94" s="2"/>
      <c r="C94" s="2"/>
      <c r="D94" s="2"/>
      <c r="E94" s="2"/>
      <c r="F94" s="2"/>
      <c r="G94" s="2"/>
      <c r="H94" s="2"/>
      <c r="I94" s="2"/>
      <c r="J94" s="2"/>
      <c r="K94" s="2"/>
      <c r="L94" s="2"/>
      <c r="M94" s="2"/>
      <c r="N94" s="2"/>
      <c r="O94" s="20"/>
      <c r="P94" s="58"/>
      <c r="Q94" s="58"/>
      <c r="R94" s="20"/>
      <c r="S94" s="58"/>
      <c r="T94" s="58"/>
      <c r="U94" s="20"/>
      <c r="V94" s="58"/>
      <c r="W94" s="58"/>
      <c r="X94" s="20"/>
      <c r="Y94" s="58"/>
      <c r="Z94" s="58"/>
      <c r="AA94" s="20"/>
      <c r="AB94" s="58"/>
      <c r="AC94" s="58"/>
      <c r="AD94" s="20"/>
      <c r="AE94" s="58"/>
      <c r="AF94" s="2"/>
      <c r="AG94" s="2"/>
      <c r="AH94" s="2"/>
    </row>
    <row r="95" spans="1:34" ht="15.75" customHeight="1">
      <c r="A95" s="2"/>
      <c r="B95" s="2"/>
      <c r="C95" s="2"/>
      <c r="D95" s="2"/>
      <c r="E95" s="2"/>
      <c r="F95" s="2"/>
      <c r="G95" s="2"/>
      <c r="H95" s="2"/>
      <c r="I95" s="2"/>
      <c r="J95" s="2"/>
      <c r="K95" s="2"/>
      <c r="L95" s="2"/>
      <c r="M95" s="2"/>
      <c r="N95" s="2"/>
      <c r="O95" s="20"/>
      <c r="P95" s="58"/>
      <c r="Q95" s="58"/>
      <c r="R95" s="20"/>
      <c r="S95" s="58"/>
      <c r="T95" s="58"/>
      <c r="U95" s="20"/>
      <c r="V95" s="58"/>
      <c r="W95" s="58"/>
      <c r="X95" s="20"/>
      <c r="Y95" s="58"/>
      <c r="Z95" s="58"/>
      <c r="AA95" s="20"/>
      <c r="AB95" s="58"/>
      <c r="AC95" s="58"/>
      <c r="AD95" s="20"/>
      <c r="AE95" s="58"/>
      <c r="AF95" s="2"/>
      <c r="AG95" s="2"/>
      <c r="AH95" s="2"/>
    </row>
    <row r="96" spans="1:34" ht="15.75" customHeight="1">
      <c r="A96" s="2"/>
      <c r="B96" s="2"/>
      <c r="C96" s="2"/>
      <c r="D96" s="2"/>
      <c r="E96" s="2"/>
      <c r="F96" s="2"/>
      <c r="G96" s="2"/>
      <c r="H96" s="2"/>
      <c r="I96" s="2"/>
      <c r="J96" s="2"/>
      <c r="K96" s="2"/>
      <c r="L96" s="2"/>
      <c r="M96" s="2"/>
      <c r="N96" s="2"/>
      <c r="O96" s="20"/>
      <c r="P96" s="58"/>
      <c r="Q96" s="58"/>
      <c r="R96" s="20"/>
      <c r="S96" s="58"/>
      <c r="T96" s="58"/>
      <c r="U96" s="20"/>
      <c r="V96" s="58"/>
      <c r="W96" s="58"/>
      <c r="X96" s="20"/>
      <c r="Y96" s="58"/>
      <c r="Z96" s="58"/>
      <c r="AA96" s="20"/>
      <c r="AB96" s="58"/>
      <c r="AC96" s="58"/>
      <c r="AD96" s="20"/>
      <c r="AE96" s="58"/>
      <c r="AF96" s="2"/>
      <c r="AG96" s="2"/>
      <c r="AH96" s="2"/>
    </row>
    <row r="97" spans="1:34" ht="15.75" customHeight="1">
      <c r="A97" s="2"/>
      <c r="B97" s="2"/>
      <c r="C97" s="2"/>
      <c r="D97" s="2"/>
      <c r="E97" s="2"/>
      <c r="F97" s="2"/>
      <c r="G97" s="2"/>
      <c r="H97" s="2"/>
      <c r="I97" s="2"/>
      <c r="J97" s="2"/>
      <c r="K97" s="2"/>
      <c r="L97" s="2"/>
      <c r="M97" s="2"/>
      <c r="N97" s="2"/>
      <c r="O97" s="20"/>
      <c r="P97" s="58"/>
      <c r="Q97" s="58"/>
      <c r="R97" s="20"/>
      <c r="S97" s="58"/>
      <c r="T97" s="58"/>
      <c r="U97" s="20"/>
      <c r="V97" s="58"/>
      <c r="W97" s="58"/>
      <c r="X97" s="20"/>
      <c r="Y97" s="58"/>
      <c r="Z97" s="58"/>
      <c r="AA97" s="20"/>
      <c r="AB97" s="58"/>
      <c r="AC97" s="58"/>
      <c r="AD97" s="20"/>
      <c r="AE97" s="58"/>
      <c r="AF97" s="2"/>
      <c r="AG97" s="2"/>
      <c r="AH97" s="2"/>
    </row>
    <row r="98" spans="1:34" ht="15.75" customHeight="1">
      <c r="A98" s="2"/>
      <c r="B98" s="2"/>
      <c r="C98" s="2"/>
      <c r="D98" s="2"/>
      <c r="E98" s="2"/>
      <c r="F98" s="2"/>
      <c r="G98" s="2"/>
      <c r="H98" s="2"/>
      <c r="I98" s="2"/>
      <c r="J98" s="2"/>
      <c r="K98" s="2"/>
      <c r="L98" s="2"/>
      <c r="M98" s="2"/>
      <c r="N98" s="2"/>
      <c r="O98" s="20"/>
      <c r="P98" s="58"/>
      <c r="Q98" s="58"/>
      <c r="R98" s="20"/>
      <c r="S98" s="58"/>
      <c r="T98" s="58"/>
      <c r="U98" s="20"/>
      <c r="V98" s="58"/>
      <c r="W98" s="58"/>
      <c r="X98" s="20"/>
      <c r="Y98" s="58"/>
      <c r="Z98" s="58"/>
      <c r="AA98" s="20"/>
      <c r="AB98" s="58"/>
      <c r="AC98" s="58"/>
      <c r="AD98" s="20"/>
      <c r="AE98" s="58"/>
      <c r="AF98" s="2"/>
      <c r="AG98" s="2"/>
      <c r="AH98" s="2"/>
    </row>
    <row r="99" spans="1:34" ht="15.75" customHeight="1">
      <c r="A99" s="2"/>
      <c r="B99" s="2"/>
      <c r="C99" s="2"/>
      <c r="D99" s="2"/>
      <c r="E99" s="2"/>
      <c r="F99" s="2"/>
      <c r="G99" s="2"/>
      <c r="H99" s="2"/>
      <c r="I99" s="2"/>
      <c r="J99" s="2"/>
      <c r="K99" s="2"/>
      <c r="L99" s="2"/>
      <c r="M99" s="2"/>
      <c r="N99" s="2"/>
      <c r="O99" s="20"/>
      <c r="P99" s="58"/>
      <c r="Q99" s="58"/>
      <c r="R99" s="20"/>
      <c r="S99" s="58"/>
      <c r="T99" s="58"/>
      <c r="U99" s="20"/>
      <c r="V99" s="58"/>
      <c r="W99" s="58"/>
      <c r="X99" s="20"/>
      <c r="Y99" s="58"/>
      <c r="Z99" s="58"/>
      <c r="AA99" s="20"/>
      <c r="AB99" s="58"/>
      <c r="AC99" s="58"/>
      <c r="AD99" s="20"/>
      <c r="AE99" s="58"/>
      <c r="AF99" s="2"/>
      <c r="AG99" s="2"/>
      <c r="AH99" s="2"/>
    </row>
    <row r="100" spans="1:34" ht="15.75" customHeight="1">
      <c r="A100" s="2"/>
      <c r="B100" s="2"/>
      <c r="C100" s="2"/>
      <c r="D100" s="2"/>
      <c r="E100" s="2"/>
      <c r="F100" s="2"/>
      <c r="G100" s="2"/>
      <c r="H100" s="2"/>
      <c r="I100" s="2"/>
      <c r="J100" s="2"/>
      <c r="K100" s="2"/>
      <c r="L100" s="2"/>
      <c r="M100" s="2"/>
      <c r="N100" s="2"/>
      <c r="O100" s="20"/>
      <c r="P100" s="58"/>
      <c r="Q100" s="58"/>
      <c r="R100" s="20"/>
      <c r="S100" s="58"/>
      <c r="T100" s="58"/>
      <c r="U100" s="20"/>
      <c r="V100" s="58"/>
      <c r="W100" s="58"/>
      <c r="X100" s="20"/>
      <c r="Y100" s="58"/>
      <c r="Z100" s="58"/>
      <c r="AA100" s="20"/>
      <c r="AB100" s="58"/>
      <c r="AC100" s="58"/>
      <c r="AD100" s="20"/>
      <c r="AE100" s="58"/>
      <c r="AF100" s="2"/>
      <c r="AG100" s="2"/>
      <c r="AH100" s="2"/>
    </row>
    <row r="101" spans="1:34" ht="15.75" customHeight="1">
      <c r="A101" s="2"/>
      <c r="B101" s="2"/>
      <c r="C101" s="2"/>
      <c r="D101" s="2"/>
      <c r="E101" s="2"/>
      <c r="F101" s="2"/>
      <c r="G101" s="2"/>
      <c r="H101" s="2"/>
      <c r="I101" s="2"/>
      <c r="J101" s="2"/>
      <c r="K101" s="2"/>
      <c r="L101" s="2"/>
      <c r="M101" s="2"/>
      <c r="N101" s="2"/>
      <c r="O101" s="20"/>
      <c r="P101" s="58"/>
      <c r="Q101" s="58"/>
      <c r="R101" s="20"/>
      <c r="S101" s="58"/>
      <c r="T101" s="58"/>
      <c r="U101" s="20"/>
      <c r="V101" s="58"/>
      <c r="W101" s="58"/>
      <c r="X101" s="20"/>
      <c r="Y101" s="58"/>
      <c r="Z101" s="58"/>
      <c r="AA101" s="20"/>
      <c r="AB101" s="58"/>
      <c r="AC101" s="58"/>
      <c r="AD101" s="20"/>
      <c r="AE101" s="58"/>
      <c r="AF101" s="2"/>
      <c r="AG101" s="2"/>
      <c r="AH101" s="2"/>
    </row>
    <row r="102" spans="1:34" ht="15.75" customHeight="1">
      <c r="A102" s="2"/>
      <c r="B102" s="2"/>
      <c r="C102" s="2"/>
      <c r="D102" s="2"/>
      <c r="E102" s="2"/>
      <c r="F102" s="2"/>
      <c r="G102" s="2"/>
      <c r="H102" s="2"/>
      <c r="I102" s="2"/>
      <c r="J102" s="2"/>
      <c r="K102" s="2"/>
      <c r="L102" s="2"/>
      <c r="M102" s="2"/>
      <c r="N102" s="2"/>
      <c r="O102" s="20"/>
      <c r="P102" s="58"/>
      <c r="Q102" s="58"/>
      <c r="R102" s="20"/>
      <c r="S102" s="58"/>
      <c r="T102" s="58"/>
      <c r="U102" s="20"/>
      <c r="V102" s="58"/>
      <c r="W102" s="58"/>
      <c r="X102" s="20"/>
      <c r="Y102" s="58"/>
      <c r="Z102" s="58"/>
      <c r="AA102" s="20"/>
      <c r="AB102" s="58"/>
      <c r="AC102" s="58"/>
      <c r="AD102" s="20"/>
      <c r="AE102" s="58"/>
      <c r="AF102" s="2"/>
      <c r="AG102" s="2"/>
      <c r="AH102" s="2"/>
    </row>
    <row r="103" spans="1:34" ht="15.75" customHeight="1">
      <c r="A103" s="2"/>
      <c r="B103" s="2"/>
      <c r="C103" s="2"/>
      <c r="D103" s="2"/>
      <c r="E103" s="2"/>
      <c r="F103" s="2"/>
      <c r="G103" s="2"/>
      <c r="H103" s="2"/>
      <c r="I103" s="2"/>
      <c r="J103" s="2"/>
      <c r="K103" s="2"/>
      <c r="L103" s="2"/>
      <c r="M103" s="2"/>
      <c r="N103" s="2"/>
      <c r="O103" s="20"/>
      <c r="P103" s="58"/>
      <c r="Q103" s="58"/>
      <c r="R103" s="20"/>
      <c r="S103" s="58"/>
      <c r="T103" s="58"/>
      <c r="U103" s="20"/>
      <c r="V103" s="58"/>
      <c r="W103" s="58"/>
      <c r="X103" s="20"/>
      <c r="Y103" s="58"/>
      <c r="Z103" s="58"/>
      <c r="AA103" s="20"/>
      <c r="AB103" s="58"/>
      <c r="AC103" s="58"/>
      <c r="AD103" s="20"/>
      <c r="AE103" s="58"/>
      <c r="AF103" s="2"/>
      <c r="AG103" s="2"/>
      <c r="AH103" s="2"/>
    </row>
    <row r="104" spans="1:34" ht="15.75" customHeight="1">
      <c r="A104" s="2"/>
      <c r="B104" s="2"/>
      <c r="C104" s="2"/>
      <c r="D104" s="2"/>
      <c r="E104" s="2"/>
      <c r="F104" s="2"/>
      <c r="G104" s="2"/>
      <c r="H104" s="2"/>
      <c r="I104" s="2"/>
      <c r="J104" s="2"/>
      <c r="K104" s="2"/>
      <c r="L104" s="2"/>
      <c r="M104" s="2"/>
      <c r="N104" s="2"/>
      <c r="O104" s="20"/>
      <c r="P104" s="58"/>
      <c r="Q104" s="58"/>
      <c r="R104" s="20"/>
      <c r="S104" s="58"/>
      <c r="T104" s="58"/>
      <c r="U104" s="20"/>
      <c r="V104" s="58"/>
      <c r="W104" s="58"/>
      <c r="X104" s="20"/>
      <c r="Y104" s="58"/>
      <c r="Z104" s="58"/>
      <c r="AA104" s="20"/>
      <c r="AB104" s="58"/>
      <c r="AC104" s="58"/>
      <c r="AD104" s="20"/>
      <c r="AE104" s="58"/>
      <c r="AF104" s="2"/>
      <c r="AG104" s="2"/>
      <c r="AH104" s="2"/>
    </row>
    <row r="105" spans="1:34" ht="15.75" customHeight="1">
      <c r="A105" s="2"/>
      <c r="B105" s="2"/>
      <c r="C105" s="2"/>
      <c r="D105" s="2"/>
      <c r="E105" s="2"/>
      <c r="F105" s="2"/>
      <c r="G105" s="2"/>
      <c r="H105" s="2"/>
      <c r="I105" s="2"/>
      <c r="J105" s="2"/>
      <c r="K105" s="2"/>
      <c r="L105" s="2"/>
      <c r="M105" s="2"/>
      <c r="N105" s="2"/>
      <c r="O105" s="20"/>
      <c r="P105" s="58"/>
      <c r="Q105" s="58"/>
      <c r="R105" s="20"/>
      <c r="S105" s="58"/>
      <c r="T105" s="58"/>
      <c r="U105" s="20"/>
      <c r="V105" s="58"/>
      <c r="W105" s="58"/>
      <c r="X105" s="20"/>
      <c r="Y105" s="58"/>
      <c r="Z105" s="58"/>
      <c r="AA105" s="20"/>
      <c r="AB105" s="58"/>
      <c r="AC105" s="58"/>
      <c r="AD105" s="20"/>
      <c r="AE105" s="58"/>
      <c r="AF105" s="2"/>
      <c r="AG105" s="2"/>
      <c r="AH105" s="2"/>
    </row>
    <row r="106" spans="1:34" ht="15.75" customHeight="1">
      <c r="A106" s="2"/>
      <c r="B106" s="2"/>
      <c r="C106" s="2"/>
      <c r="D106" s="2"/>
      <c r="E106" s="2"/>
      <c r="F106" s="2"/>
      <c r="G106" s="2"/>
      <c r="H106" s="2"/>
      <c r="I106" s="2"/>
      <c r="J106" s="2"/>
      <c r="K106" s="2"/>
      <c r="L106" s="2"/>
      <c r="M106" s="2"/>
      <c r="N106" s="2"/>
      <c r="O106" s="20"/>
      <c r="P106" s="58"/>
      <c r="Q106" s="58"/>
      <c r="R106" s="20"/>
      <c r="S106" s="58"/>
      <c r="T106" s="58"/>
      <c r="U106" s="20"/>
      <c r="V106" s="58"/>
      <c r="W106" s="58"/>
      <c r="X106" s="20"/>
      <c r="Y106" s="58"/>
      <c r="Z106" s="58"/>
      <c r="AA106" s="20"/>
      <c r="AB106" s="58"/>
      <c r="AC106" s="58"/>
      <c r="AD106" s="20"/>
      <c r="AE106" s="58"/>
      <c r="AF106" s="2"/>
      <c r="AG106" s="2"/>
      <c r="AH106" s="2"/>
    </row>
    <row r="107" spans="1:34" ht="15.75" customHeight="1">
      <c r="A107" s="2"/>
      <c r="B107" s="2"/>
      <c r="C107" s="2"/>
      <c r="D107" s="2"/>
      <c r="E107" s="2"/>
      <c r="F107" s="2"/>
      <c r="G107" s="2"/>
      <c r="H107" s="2"/>
      <c r="I107" s="2"/>
      <c r="J107" s="2"/>
      <c r="K107" s="2"/>
      <c r="L107" s="2"/>
      <c r="M107" s="2"/>
      <c r="N107" s="2"/>
      <c r="O107" s="20"/>
      <c r="P107" s="58"/>
      <c r="Q107" s="58"/>
      <c r="R107" s="20"/>
      <c r="S107" s="58"/>
      <c r="T107" s="58"/>
      <c r="U107" s="20"/>
      <c r="V107" s="58"/>
      <c r="W107" s="58"/>
      <c r="X107" s="20"/>
      <c r="Y107" s="58"/>
      <c r="Z107" s="58"/>
      <c r="AA107" s="20"/>
      <c r="AB107" s="58"/>
      <c r="AC107" s="58"/>
      <c r="AD107" s="20"/>
      <c r="AE107" s="58"/>
      <c r="AF107" s="2"/>
      <c r="AG107" s="2"/>
      <c r="AH107" s="2"/>
    </row>
    <row r="108" spans="1:34" ht="15.75" customHeight="1">
      <c r="A108" s="2"/>
      <c r="B108" s="2"/>
      <c r="C108" s="2"/>
      <c r="D108" s="2"/>
      <c r="E108" s="2"/>
      <c r="F108" s="2"/>
      <c r="G108" s="2"/>
      <c r="H108" s="2"/>
      <c r="I108" s="2"/>
      <c r="J108" s="2"/>
      <c r="K108" s="2"/>
      <c r="L108" s="2"/>
      <c r="M108" s="2"/>
      <c r="N108" s="2"/>
      <c r="O108" s="20"/>
      <c r="P108" s="58"/>
      <c r="Q108" s="58"/>
      <c r="R108" s="20"/>
      <c r="S108" s="58"/>
      <c r="T108" s="58"/>
      <c r="U108" s="20"/>
      <c r="V108" s="58"/>
      <c r="W108" s="58"/>
      <c r="X108" s="20"/>
      <c r="Y108" s="58"/>
      <c r="Z108" s="58"/>
      <c r="AA108" s="20"/>
      <c r="AB108" s="58"/>
      <c r="AC108" s="58"/>
      <c r="AD108" s="20"/>
      <c r="AE108" s="58"/>
      <c r="AF108" s="2"/>
      <c r="AG108" s="2"/>
      <c r="AH108" s="2"/>
    </row>
    <row r="109" spans="1:34" ht="15.75" customHeight="1">
      <c r="A109" s="2"/>
      <c r="B109" s="2"/>
      <c r="C109" s="2"/>
      <c r="D109" s="2"/>
      <c r="E109" s="2"/>
      <c r="F109" s="2"/>
      <c r="G109" s="2"/>
      <c r="H109" s="2"/>
      <c r="I109" s="2"/>
      <c r="J109" s="2"/>
      <c r="K109" s="2"/>
      <c r="L109" s="2"/>
      <c r="M109" s="2"/>
      <c r="N109" s="2"/>
      <c r="O109" s="20"/>
      <c r="P109" s="58"/>
      <c r="Q109" s="58"/>
      <c r="R109" s="20"/>
      <c r="S109" s="58"/>
      <c r="T109" s="58"/>
      <c r="U109" s="20"/>
      <c r="V109" s="58"/>
      <c r="W109" s="58"/>
      <c r="X109" s="20"/>
      <c r="Y109" s="58"/>
      <c r="Z109" s="58"/>
      <c r="AA109" s="20"/>
      <c r="AB109" s="58"/>
      <c r="AC109" s="58"/>
      <c r="AD109" s="20"/>
      <c r="AE109" s="58"/>
      <c r="AF109" s="2"/>
      <c r="AG109" s="2"/>
      <c r="AH109" s="2"/>
    </row>
    <row r="110" spans="1:34" ht="15.75" customHeight="1">
      <c r="A110" s="2"/>
      <c r="B110" s="2"/>
      <c r="C110" s="2"/>
      <c r="D110" s="2"/>
      <c r="E110" s="2"/>
      <c r="F110" s="2"/>
      <c r="G110" s="2"/>
      <c r="H110" s="2"/>
      <c r="I110" s="2"/>
      <c r="J110" s="2"/>
      <c r="K110" s="2"/>
      <c r="L110" s="2"/>
      <c r="M110" s="2"/>
      <c r="N110" s="2"/>
      <c r="O110" s="20"/>
      <c r="P110" s="58"/>
      <c r="Q110" s="58"/>
      <c r="R110" s="20"/>
      <c r="S110" s="58"/>
      <c r="T110" s="58"/>
      <c r="U110" s="20"/>
      <c r="V110" s="58"/>
      <c r="W110" s="58"/>
      <c r="X110" s="20"/>
      <c r="Y110" s="58"/>
      <c r="Z110" s="58"/>
      <c r="AA110" s="20"/>
      <c r="AB110" s="58"/>
      <c r="AC110" s="58"/>
      <c r="AD110" s="20"/>
      <c r="AE110" s="58"/>
      <c r="AF110" s="2"/>
      <c r="AG110" s="2"/>
      <c r="AH110" s="2"/>
    </row>
    <row r="111" spans="1:34" ht="15.75" customHeight="1">
      <c r="A111" s="2"/>
      <c r="B111" s="2"/>
      <c r="C111" s="2"/>
      <c r="D111" s="2"/>
      <c r="E111" s="2"/>
      <c r="F111" s="2"/>
      <c r="G111" s="2"/>
      <c r="H111" s="2"/>
      <c r="I111" s="2"/>
      <c r="J111" s="2"/>
      <c r="K111" s="2"/>
      <c r="L111" s="2"/>
      <c r="M111" s="2"/>
      <c r="N111" s="2"/>
      <c r="O111" s="20"/>
      <c r="P111" s="58"/>
      <c r="Q111" s="58"/>
      <c r="R111" s="20"/>
      <c r="S111" s="58"/>
      <c r="T111" s="58"/>
      <c r="U111" s="20"/>
      <c r="V111" s="58"/>
      <c r="W111" s="58"/>
      <c r="X111" s="20"/>
      <c r="Y111" s="58"/>
      <c r="Z111" s="58"/>
      <c r="AA111" s="20"/>
      <c r="AB111" s="58"/>
      <c r="AC111" s="58"/>
      <c r="AD111" s="20"/>
      <c r="AE111" s="58"/>
      <c r="AF111" s="2"/>
      <c r="AG111" s="2"/>
      <c r="AH111" s="2"/>
    </row>
    <row r="112" spans="1:34" ht="15.75" customHeight="1">
      <c r="A112" s="2"/>
      <c r="B112" s="2"/>
      <c r="C112" s="2"/>
      <c r="D112" s="2"/>
      <c r="E112" s="2"/>
      <c r="F112" s="2"/>
      <c r="G112" s="2"/>
      <c r="H112" s="2"/>
      <c r="I112" s="2"/>
      <c r="J112" s="2"/>
      <c r="K112" s="2"/>
      <c r="L112" s="2"/>
      <c r="M112" s="2"/>
      <c r="N112" s="2"/>
      <c r="O112" s="20"/>
      <c r="P112" s="58"/>
      <c r="Q112" s="58"/>
      <c r="R112" s="20"/>
      <c r="S112" s="58"/>
      <c r="T112" s="58"/>
      <c r="U112" s="20"/>
      <c r="V112" s="58"/>
      <c r="W112" s="58"/>
      <c r="X112" s="20"/>
      <c r="Y112" s="58"/>
      <c r="Z112" s="58"/>
      <c r="AA112" s="20"/>
      <c r="AB112" s="58"/>
      <c r="AC112" s="58"/>
      <c r="AD112" s="20"/>
      <c r="AE112" s="58"/>
      <c r="AF112" s="2"/>
      <c r="AG112" s="2"/>
      <c r="AH112" s="2"/>
    </row>
    <row r="113" spans="1:34" ht="15.75" customHeight="1">
      <c r="A113" s="2"/>
      <c r="B113" s="2"/>
      <c r="C113" s="2"/>
      <c r="D113" s="2"/>
      <c r="E113" s="2"/>
      <c r="F113" s="2"/>
      <c r="G113" s="2"/>
      <c r="H113" s="2"/>
      <c r="I113" s="2"/>
      <c r="J113" s="2"/>
      <c r="K113" s="2"/>
      <c r="L113" s="2"/>
      <c r="M113" s="2"/>
      <c r="N113" s="2"/>
      <c r="O113" s="20"/>
      <c r="P113" s="58"/>
      <c r="Q113" s="58"/>
      <c r="R113" s="20"/>
      <c r="S113" s="58"/>
      <c r="T113" s="58"/>
      <c r="U113" s="20"/>
      <c r="V113" s="58"/>
      <c r="W113" s="58"/>
      <c r="X113" s="20"/>
      <c r="Y113" s="58"/>
      <c r="Z113" s="58"/>
      <c r="AA113" s="20"/>
      <c r="AB113" s="58"/>
      <c r="AC113" s="58"/>
      <c r="AD113" s="20"/>
      <c r="AE113" s="58"/>
      <c r="AF113" s="2"/>
      <c r="AG113" s="2"/>
      <c r="AH113" s="2"/>
    </row>
    <row r="114" spans="1:34" ht="15.75" customHeight="1">
      <c r="A114" s="2"/>
      <c r="B114" s="2"/>
      <c r="C114" s="2"/>
      <c r="D114" s="2"/>
      <c r="E114" s="2"/>
      <c r="F114" s="2"/>
      <c r="G114" s="2"/>
      <c r="H114" s="2"/>
      <c r="I114" s="2"/>
      <c r="J114" s="2"/>
      <c r="K114" s="2"/>
      <c r="L114" s="2"/>
      <c r="M114" s="2"/>
      <c r="N114" s="2"/>
      <c r="O114" s="20"/>
      <c r="P114" s="58"/>
      <c r="Q114" s="58"/>
      <c r="R114" s="20"/>
      <c r="S114" s="58"/>
      <c r="T114" s="58"/>
      <c r="U114" s="20"/>
      <c r="V114" s="58"/>
      <c r="W114" s="58"/>
      <c r="X114" s="20"/>
      <c r="Y114" s="58"/>
      <c r="Z114" s="58"/>
      <c r="AA114" s="20"/>
      <c r="AB114" s="58"/>
      <c r="AC114" s="58"/>
      <c r="AD114" s="20"/>
      <c r="AE114" s="58"/>
      <c r="AF114" s="2"/>
      <c r="AG114" s="2"/>
      <c r="AH114" s="2"/>
    </row>
    <row r="115" spans="1:34" ht="15.75" customHeight="1">
      <c r="A115" s="2"/>
      <c r="B115" s="2"/>
      <c r="C115" s="2"/>
      <c r="D115" s="2"/>
      <c r="E115" s="2"/>
      <c r="F115" s="2"/>
      <c r="G115" s="2"/>
      <c r="H115" s="2"/>
      <c r="I115" s="2"/>
      <c r="J115" s="2"/>
      <c r="K115" s="2"/>
      <c r="L115" s="2"/>
      <c r="M115" s="2"/>
      <c r="N115" s="2"/>
      <c r="O115" s="20"/>
      <c r="P115" s="58"/>
      <c r="Q115" s="58"/>
      <c r="R115" s="20"/>
      <c r="S115" s="58"/>
      <c r="T115" s="58"/>
      <c r="U115" s="20"/>
      <c r="V115" s="58"/>
      <c r="W115" s="58"/>
      <c r="X115" s="20"/>
      <c r="Y115" s="58"/>
      <c r="Z115" s="58"/>
      <c r="AA115" s="20"/>
      <c r="AB115" s="58"/>
      <c r="AC115" s="58"/>
      <c r="AD115" s="20"/>
      <c r="AE115" s="58"/>
      <c r="AF115" s="2"/>
      <c r="AG115" s="2"/>
      <c r="AH115" s="2"/>
    </row>
    <row r="116" spans="1:34" ht="15.75" customHeight="1">
      <c r="A116" s="2"/>
      <c r="B116" s="2"/>
      <c r="C116" s="2"/>
      <c r="D116" s="2"/>
      <c r="E116" s="2"/>
      <c r="F116" s="2"/>
      <c r="G116" s="2"/>
      <c r="H116" s="2"/>
      <c r="I116" s="2"/>
      <c r="J116" s="2"/>
      <c r="K116" s="2"/>
      <c r="L116" s="2"/>
      <c r="M116" s="2"/>
      <c r="N116" s="2"/>
      <c r="O116" s="20"/>
      <c r="P116" s="58"/>
      <c r="Q116" s="58"/>
      <c r="R116" s="20"/>
      <c r="S116" s="58"/>
      <c r="T116" s="58"/>
      <c r="U116" s="20"/>
      <c r="V116" s="58"/>
      <c r="W116" s="58"/>
      <c r="X116" s="20"/>
      <c r="Y116" s="58"/>
      <c r="Z116" s="58"/>
      <c r="AA116" s="20"/>
      <c r="AB116" s="58"/>
      <c r="AC116" s="58"/>
      <c r="AD116" s="20"/>
      <c r="AE116" s="58"/>
      <c r="AF116" s="2"/>
      <c r="AG116" s="2"/>
      <c r="AH116" s="2"/>
    </row>
    <row r="117" spans="1:34" ht="15.75" customHeight="1">
      <c r="A117" s="2"/>
      <c r="B117" s="2"/>
      <c r="C117" s="2"/>
      <c r="D117" s="2"/>
      <c r="E117" s="2"/>
      <c r="F117" s="2"/>
      <c r="G117" s="2"/>
      <c r="H117" s="2"/>
      <c r="I117" s="2"/>
      <c r="J117" s="2"/>
      <c r="K117" s="2"/>
      <c r="L117" s="2"/>
      <c r="M117" s="2"/>
      <c r="N117" s="2"/>
      <c r="O117" s="20"/>
      <c r="P117" s="58"/>
      <c r="Q117" s="58"/>
      <c r="R117" s="20"/>
      <c r="S117" s="58"/>
      <c r="T117" s="58"/>
      <c r="U117" s="20"/>
      <c r="V117" s="58"/>
      <c r="W117" s="58"/>
      <c r="X117" s="20"/>
      <c r="Y117" s="58"/>
      <c r="Z117" s="58"/>
      <c r="AA117" s="20"/>
      <c r="AB117" s="58"/>
      <c r="AC117" s="58"/>
      <c r="AD117" s="20"/>
      <c r="AE117" s="58"/>
      <c r="AF117" s="2"/>
      <c r="AG117" s="2"/>
      <c r="AH117" s="2"/>
    </row>
    <row r="118" spans="1:34" ht="15.75" customHeight="1">
      <c r="A118" s="2"/>
      <c r="B118" s="2"/>
      <c r="C118" s="2"/>
      <c r="D118" s="2"/>
      <c r="E118" s="2"/>
      <c r="F118" s="2"/>
      <c r="G118" s="2"/>
      <c r="H118" s="2"/>
      <c r="I118" s="2"/>
      <c r="J118" s="2"/>
      <c r="K118" s="2"/>
      <c r="L118" s="2"/>
      <c r="M118" s="2"/>
      <c r="N118" s="2"/>
      <c r="O118" s="20"/>
      <c r="P118" s="58"/>
      <c r="Q118" s="58"/>
      <c r="R118" s="20"/>
      <c r="S118" s="58"/>
      <c r="T118" s="58"/>
      <c r="U118" s="20"/>
      <c r="V118" s="58"/>
      <c r="W118" s="58"/>
      <c r="X118" s="20"/>
      <c r="Y118" s="58"/>
      <c r="Z118" s="58"/>
      <c r="AA118" s="20"/>
      <c r="AB118" s="58"/>
      <c r="AC118" s="58"/>
      <c r="AD118" s="20"/>
      <c r="AE118" s="58"/>
      <c r="AF118" s="2"/>
      <c r="AG118" s="2"/>
      <c r="AH118" s="2"/>
    </row>
    <row r="119" spans="1:34" ht="15.75" customHeight="1">
      <c r="A119" s="2"/>
      <c r="B119" s="2"/>
      <c r="C119" s="2"/>
      <c r="D119" s="2"/>
      <c r="E119" s="2"/>
      <c r="F119" s="2"/>
      <c r="G119" s="2"/>
      <c r="H119" s="2"/>
      <c r="I119" s="2"/>
      <c r="J119" s="2"/>
      <c r="K119" s="2"/>
      <c r="L119" s="2"/>
      <c r="M119" s="2"/>
      <c r="N119" s="2"/>
      <c r="O119" s="20"/>
      <c r="P119" s="58"/>
      <c r="Q119" s="58"/>
      <c r="R119" s="20"/>
      <c r="S119" s="58"/>
      <c r="T119" s="58"/>
      <c r="U119" s="20"/>
      <c r="V119" s="58"/>
      <c r="W119" s="58"/>
      <c r="X119" s="20"/>
      <c r="Y119" s="58"/>
      <c r="Z119" s="58"/>
      <c r="AA119" s="20"/>
      <c r="AB119" s="58"/>
      <c r="AC119" s="58"/>
      <c r="AD119" s="20"/>
      <c r="AE119" s="58"/>
      <c r="AF119" s="2"/>
      <c r="AG119" s="2"/>
      <c r="AH119" s="2"/>
    </row>
    <row r="120" spans="1:34" ht="15.75" customHeight="1">
      <c r="A120" s="2"/>
      <c r="B120" s="2"/>
      <c r="C120" s="2"/>
      <c r="D120" s="2"/>
      <c r="E120" s="2"/>
      <c r="F120" s="2"/>
      <c r="G120" s="2"/>
      <c r="H120" s="2"/>
      <c r="I120" s="2"/>
      <c r="J120" s="2"/>
      <c r="K120" s="2"/>
      <c r="L120" s="2"/>
      <c r="M120" s="2"/>
      <c r="N120" s="2"/>
      <c r="O120" s="20"/>
      <c r="P120" s="58"/>
      <c r="Q120" s="58"/>
      <c r="R120" s="20"/>
      <c r="S120" s="58"/>
      <c r="T120" s="58"/>
      <c r="U120" s="20"/>
      <c r="V120" s="58"/>
      <c r="W120" s="58"/>
      <c r="X120" s="20"/>
      <c r="Y120" s="58"/>
      <c r="Z120" s="58"/>
      <c r="AA120" s="20"/>
      <c r="AB120" s="58"/>
      <c r="AC120" s="58"/>
      <c r="AD120" s="20"/>
      <c r="AE120" s="58"/>
      <c r="AF120" s="2"/>
      <c r="AG120" s="2"/>
      <c r="AH120" s="2"/>
    </row>
    <row r="121" spans="1:34" ht="15.75" customHeight="1">
      <c r="A121" s="2"/>
      <c r="B121" s="2"/>
      <c r="C121" s="2"/>
      <c r="D121" s="2"/>
      <c r="E121" s="2"/>
      <c r="F121" s="2"/>
      <c r="G121" s="2"/>
      <c r="H121" s="2"/>
      <c r="I121" s="2"/>
      <c r="J121" s="2"/>
      <c r="K121" s="2"/>
      <c r="L121" s="2"/>
      <c r="M121" s="2"/>
      <c r="N121" s="2"/>
      <c r="O121" s="20"/>
      <c r="P121" s="58"/>
      <c r="Q121" s="58"/>
      <c r="R121" s="20"/>
      <c r="S121" s="58"/>
      <c r="T121" s="58"/>
      <c r="U121" s="20"/>
      <c r="V121" s="58"/>
      <c r="W121" s="58"/>
      <c r="X121" s="20"/>
      <c r="Y121" s="58"/>
      <c r="Z121" s="58"/>
      <c r="AA121" s="20"/>
      <c r="AB121" s="58"/>
      <c r="AC121" s="58"/>
      <c r="AD121" s="20"/>
      <c r="AE121" s="58"/>
      <c r="AF121" s="2"/>
      <c r="AG121" s="2"/>
      <c r="AH121" s="2"/>
    </row>
    <row r="122" spans="1:34" ht="15.75" customHeight="1">
      <c r="A122" s="2"/>
      <c r="B122" s="2"/>
      <c r="C122" s="2"/>
      <c r="D122" s="2"/>
      <c r="E122" s="2"/>
      <c r="F122" s="2"/>
      <c r="G122" s="2"/>
      <c r="H122" s="2"/>
      <c r="I122" s="2"/>
      <c r="J122" s="2"/>
      <c r="K122" s="2"/>
      <c r="L122" s="2"/>
      <c r="M122" s="2"/>
      <c r="N122" s="2"/>
      <c r="O122" s="20"/>
      <c r="P122" s="58"/>
      <c r="Q122" s="58"/>
      <c r="R122" s="20"/>
      <c r="S122" s="58"/>
      <c r="T122" s="58"/>
      <c r="U122" s="20"/>
      <c r="V122" s="58"/>
      <c r="W122" s="58"/>
      <c r="X122" s="20"/>
      <c r="Y122" s="58"/>
      <c r="Z122" s="58"/>
      <c r="AA122" s="20"/>
      <c r="AB122" s="58"/>
      <c r="AC122" s="58"/>
      <c r="AD122" s="20"/>
      <c r="AE122" s="58"/>
      <c r="AF122" s="2"/>
      <c r="AG122" s="2"/>
      <c r="AH122" s="2"/>
    </row>
    <row r="123" spans="1:34" ht="15.75" customHeight="1">
      <c r="A123" s="2"/>
      <c r="B123" s="2"/>
      <c r="C123" s="2"/>
      <c r="D123" s="2"/>
      <c r="E123" s="2"/>
      <c r="F123" s="2"/>
      <c r="G123" s="2"/>
      <c r="H123" s="2"/>
      <c r="I123" s="2"/>
      <c r="J123" s="2"/>
      <c r="K123" s="2"/>
      <c r="L123" s="2"/>
      <c r="M123" s="2"/>
      <c r="N123" s="2"/>
      <c r="O123" s="20"/>
      <c r="P123" s="58"/>
      <c r="Q123" s="58"/>
      <c r="R123" s="20"/>
      <c r="S123" s="58"/>
      <c r="T123" s="58"/>
      <c r="U123" s="20"/>
      <c r="V123" s="58"/>
      <c r="W123" s="58"/>
      <c r="X123" s="20"/>
      <c r="Y123" s="58"/>
      <c r="Z123" s="58"/>
      <c r="AA123" s="20"/>
      <c r="AB123" s="58"/>
      <c r="AC123" s="58"/>
      <c r="AD123" s="20"/>
      <c r="AE123" s="58"/>
      <c r="AF123" s="2"/>
      <c r="AG123" s="2"/>
      <c r="AH123" s="2"/>
    </row>
    <row r="124" spans="1:34" ht="15.75" customHeight="1">
      <c r="A124" s="2"/>
      <c r="B124" s="2"/>
      <c r="C124" s="2"/>
      <c r="D124" s="2"/>
      <c r="E124" s="2"/>
      <c r="F124" s="2"/>
      <c r="G124" s="2"/>
      <c r="H124" s="2"/>
      <c r="I124" s="2"/>
      <c r="J124" s="2"/>
      <c r="K124" s="2"/>
      <c r="L124" s="2"/>
      <c r="M124" s="2"/>
      <c r="N124" s="2"/>
      <c r="O124" s="20"/>
      <c r="P124" s="58"/>
      <c r="Q124" s="58"/>
      <c r="R124" s="20"/>
      <c r="S124" s="58"/>
      <c r="T124" s="58"/>
      <c r="U124" s="20"/>
      <c r="V124" s="58"/>
      <c r="W124" s="58"/>
      <c r="X124" s="20"/>
      <c r="Y124" s="58"/>
      <c r="Z124" s="58"/>
      <c r="AA124" s="20"/>
      <c r="AB124" s="58"/>
      <c r="AC124" s="58"/>
      <c r="AD124" s="20"/>
      <c r="AE124" s="58"/>
      <c r="AF124" s="2"/>
      <c r="AG124" s="2"/>
      <c r="AH124" s="2"/>
    </row>
    <row r="125" spans="1:34" ht="15.75" customHeight="1">
      <c r="A125" s="2"/>
      <c r="B125" s="2"/>
      <c r="C125" s="2"/>
      <c r="D125" s="2"/>
      <c r="E125" s="2"/>
      <c r="F125" s="2"/>
      <c r="G125" s="2"/>
      <c r="H125" s="2"/>
      <c r="I125" s="2"/>
      <c r="J125" s="2"/>
      <c r="K125" s="2"/>
      <c r="L125" s="2"/>
      <c r="M125" s="2"/>
      <c r="N125" s="2"/>
      <c r="O125" s="20"/>
      <c r="P125" s="58"/>
      <c r="Q125" s="58"/>
      <c r="R125" s="20"/>
      <c r="S125" s="58"/>
      <c r="T125" s="58"/>
      <c r="U125" s="20"/>
      <c r="V125" s="58"/>
      <c r="W125" s="58"/>
      <c r="X125" s="20"/>
      <c r="Y125" s="58"/>
      <c r="Z125" s="58"/>
      <c r="AA125" s="20"/>
      <c r="AB125" s="58"/>
      <c r="AC125" s="58"/>
      <c r="AD125" s="20"/>
      <c r="AE125" s="58"/>
      <c r="AF125" s="2"/>
      <c r="AG125" s="2"/>
      <c r="AH125" s="2"/>
    </row>
    <row r="126" spans="1:34" ht="15.75" customHeight="1">
      <c r="A126" s="2"/>
      <c r="B126" s="2"/>
      <c r="C126" s="2"/>
      <c r="D126" s="2"/>
      <c r="E126" s="2"/>
      <c r="F126" s="2"/>
      <c r="G126" s="2"/>
      <c r="H126" s="2"/>
      <c r="I126" s="2"/>
      <c r="J126" s="2"/>
      <c r="K126" s="2"/>
      <c r="L126" s="2"/>
      <c r="M126" s="2"/>
      <c r="N126" s="2"/>
      <c r="O126" s="20"/>
      <c r="P126" s="58"/>
      <c r="Q126" s="58"/>
      <c r="R126" s="20"/>
      <c r="S126" s="58"/>
      <c r="T126" s="58"/>
      <c r="U126" s="20"/>
      <c r="V126" s="58"/>
      <c r="W126" s="58"/>
      <c r="X126" s="20"/>
      <c r="Y126" s="58"/>
      <c r="Z126" s="58"/>
      <c r="AA126" s="20"/>
      <c r="AB126" s="58"/>
      <c r="AC126" s="58"/>
      <c r="AD126" s="20"/>
      <c r="AE126" s="58"/>
      <c r="AF126" s="2"/>
      <c r="AG126" s="2"/>
      <c r="AH126" s="2"/>
    </row>
    <row r="127" spans="1:34" ht="15.75" customHeight="1">
      <c r="A127" s="2"/>
      <c r="B127" s="2"/>
      <c r="C127" s="2"/>
      <c r="D127" s="2"/>
      <c r="E127" s="2"/>
      <c r="F127" s="2"/>
      <c r="G127" s="2"/>
      <c r="H127" s="2"/>
      <c r="I127" s="2"/>
      <c r="J127" s="2"/>
      <c r="K127" s="2"/>
      <c r="L127" s="2"/>
      <c r="M127" s="2"/>
      <c r="N127" s="2"/>
      <c r="O127" s="20"/>
      <c r="P127" s="58"/>
      <c r="Q127" s="58"/>
      <c r="R127" s="20"/>
      <c r="S127" s="58"/>
      <c r="T127" s="58"/>
      <c r="U127" s="20"/>
      <c r="V127" s="58"/>
      <c r="W127" s="58"/>
      <c r="X127" s="20"/>
      <c r="Y127" s="58"/>
      <c r="Z127" s="58"/>
      <c r="AA127" s="20"/>
      <c r="AB127" s="58"/>
      <c r="AC127" s="58"/>
      <c r="AD127" s="20"/>
      <c r="AE127" s="58"/>
      <c r="AF127" s="2"/>
      <c r="AG127" s="2"/>
      <c r="AH127" s="2"/>
    </row>
    <row r="128" spans="1:34" ht="15.75" customHeight="1">
      <c r="A128" s="2"/>
      <c r="B128" s="2"/>
      <c r="C128" s="2"/>
      <c r="D128" s="2"/>
      <c r="E128" s="2"/>
      <c r="F128" s="2"/>
      <c r="G128" s="2"/>
      <c r="H128" s="2"/>
      <c r="I128" s="2"/>
      <c r="J128" s="2"/>
      <c r="K128" s="2"/>
      <c r="L128" s="2"/>
      <c r="M128" s="2"/>
      <c r="N128" s="2"/>
      <c r="O128" s="20"/>
      <c r="P128" s="58"/>
      <c r="Q128" s="58"/>
      <c r="R128" s="20"/>
      <c r="S128" s="58"/>
      <c r="T128" s="58"/>
      <c r="U128" s="20"/>
      <c r="V128" s="58"/>
      <c r="W128" s="58"/>
      <c r="X128" s="20"/>
      <c r="Y128" s="58"/>
      <c r="Z128" s="58"/>
      <c r="AA128" s="20"/>
      <c r="AB128" s="58"/>
      <c r="AC128" s="58"/>
      <c r="AD128" s="20"/>
      <c r="AE128" s="58"/>
      <c r="AF128" s="2"/>
      <c r="AG128" s="2"/>
      <c r="AH128" s="2"/>
    </row>
    <row r="129" spans="1:34" ht="15.75" customHeight="1">
      <c r="A129" s="2"/>
      <c r="B129" s="2"/>
      <c r="C129" s="2"/>
      <c r="D129" s="2"/>
      <c r="E129" s="2"/>
      <c r="F129" s="2"/>
      <c r="G129" s="2"/>
      <c r="H129" s="2"/>
      <c r="I129" s="2"/>
      <c r="J129" s="2"/>
      <c r="K129" s="2"/>
      <c r="L129" s="2"/>
      <c r="M129" s="2"/>
      <c r="N129" s="2"/>
      <c r="O129" s="20"/>
      <c r="P129" s="58"/>
      <c r="Q129" s="58"/>
      <c r="R129" s="20"/>
      <c r="S129" s="58"/>
      <c r="T129" s="58"/>
      <c r="U129" s="20"/>
      <c r="V129" s="58"/>
      <c r="W129" s="58"/>
      <c r="X129" s="20"/>
      <c r="Y129" s="58"/>
      <c r="Z129" s="58"/>
      <c r="AA129" s="20"/>
      <c r="AB129" s="58"/>
      <c r="AC129" s="58"/>
      <c r="AD129" s="20"/>
      <c r="AE129" s="58"/>
      <c r="AF129" s="2"/>
      <c r="AG129" s="2"/>
      <c r="AH129" s="2"/>
    </row>
    <row r="130" spans="1:34" ht="15.75" customHeight="1">
      <c r="A130" s="2"/>
      <c r="B130" s="2"/>
      <c r="C130" s="2"/>
      <c r="D130" s="2"/>
      <c r="E130" s="2"/>
      <c r="F130" s="2"/>
      <c r="G130" s="2"/>
      <c r="H130" s="2"/>
      <c r="I130" s="2"/>
      <c r="J130" s="2"/>
      <c r="K130" s="2"/>
      <c r="L130" s="2"/>
      <c r="M130" s="2"/>
      <c r="N130" s="2"/>
      <c r="O130" s="20"/>
      <c r="P130" s="58"/>
      <c r="Q130" s="58"/>
      <c r="R130" s="20"/>
      <c r="S130" s="58"/>
      <c r="T130" s="58"/>
      <c r="U130" s="20"/>
      <c r="V130" s="58"/>
      <c r="W130" s="58"/>
      <c r="X130" s="20"/>
      <c r="Y130" s="58"/>
      <c r="Z130" s="58"/>
      <c r="AA130" s="20"/>
      <c r="AB130" s="58"/>
      <c r="AC130" s="58"/>
      <c r="AD130" s="20"/>
      <c r="AE130" s="58"/>
      <c r="AF130" s="2"/>
      <c r="AG130" s="2"/>
      <c r="AH130" s="2"/>
    </row>
    <row r="131" spans="1:34" ht="15.75" customHeight="1">
      <c r="A131" s="2"/>
      <c r="B131" s="2"/>
      <c r="C131" s="2"/>
      <c r="D131" s="2"/>
      <c r="E131" s="2"/>
      <c r="F131" s="2"/>
      <c r="G131" s="2"/>
      <c r="H131" s="2"/>
      <c r="I131" s="2"/>
      <c r="J131" s="2"/>
      <c r="K131" s="2"/>
      <c r="L131" s="2"/>
      <c r="M131" s="2"/>
      <c r="N131" s="2"/>
      <c r="O131" s="20"/>
      <c r="P131" s="58"/>
      <c r="Q131" s="58"/>
      <c r="R131" s="20"/>
      <c r="S131" s="58"/>
      <c r="T131" s="58"/>
      <c r="U131" s="20"/>
      <c r="V131" s="58"/>
      <c r="W131" s="58"/>
      <c r="X131" s="20"/>
      <c r="Y131" s="58"/>
      <c r="Z131" s="58"/>
      <c r="AA131" s="20"/>
      <c r="AB131" s="58"/>
      <c r="AC131" s="58"/>
      <c r="AD131" s="20"/>
      <c r="AE131" s="58"/>
      <c r="AF131" s="2"/>
      <c r="AG131" s="2"/>
      <c r="AH131" s="2"/>
    </row>
    <row r="132" spans="1:34" ht="15.75" customHeight="1">
      <c r="A132" s="2"/>
      <c r="B132" s="2"/>
      <c r="C132" s="2"/>
      <c r="D132" s="2"/>
      <c r="E132" s="2"/>
      <c r="F132" s="2"/>
      <c r="G132" s="2"/>
      <c r="H132" s="2"/>
      <c r="I132" s="2"/>
      <c r="J132" s="2"/>
      <c r="K132" s="2"/>
      <c r="L132" s="2"/>
      <c r="M132" s="2"/>
      <c r="N132" s="2"/>
      <c r="O132" s="20"/>
      <c r="P132" s="58"/>
      <c r="Q132" s="58"/>
      <c r="R132" s="20"/>
      <c r="S132" s="58"/>
      <c r="T132" s="58"/>
      <c r="U132" s="20"/>
      <c r="V132" s="58"/>
      <c r="W132" s="58"/>
      <c r="X132" s="20"/>
      <c r="Y132" s="58"/>
      <c r="Z132" s="58"/>
      <c r="AA132" s="20"/>
      <c r="AB132" s="58"/>
      <c r="AC132" s="58"/>
      <c r="AD132" s="20"/>
      <c r="AE132" s="58"/>
      <c r="AF132" s="2"/>
      <c r="AG132" s="2"/>
      <c r="AH132" s="2"/>
    </row>
    <row r="133" spans="1:34" ht="15.75" customHeight="1">
      <c r="A133" s="2"/>
      <c r="B133" s="2"/>
      <c r="C133" s="2"/>
      <c r="D133" s="2"/>
      <c r="E133" s="2"/>
      <c r="F133" s="2"/>
      <c r="G133" s="2"/>
      <c r="H133" s="2"/>
      <c r="I133" s="2"/>
      <c r="J133" s="2"/>
      <c r="K133" s="2"/>
      <c r="L133" s="2"/>
      <c r="M133" s="2"/>
      <c r="N133" s="2"/>
      <c r="O133" s="20"/>
      <c r="P133" s="58"/>
      <c r="Q133" s="58"/>
      <c r="R133" s="20"/>
      <c r="S133" s="58"/>
      <c r="T133" s="58"/>
      <c r="U133" s="20"/>
      <c r="V133" s="58"/>
      <c r="W133" s="58"/>
      <c r="X133" s="20"/>
      <c r="Y133" s="58"/>
      <c r="Z133" s="58"/>
      <c r="AA133" s="20"/>
      <c r="AB133" s="58"/>
      <c r="AC133" s="58"/>
      <c r="AD133" s="20"/>
      <c r="AE133" s="58"/>
      <c r="AF133" s="2"/>
      <c r="AG133" s="2"/>
      <c r="AH133" s="2"/>
    </row>
    <row r="134" spans="1:34" ht="15.75" customHeight="1">
      <c r="A134" s="2"/>
      <c r="B134" s="2"/>
      <c r="C134" s="2"/>
      <c r="D134" s="2"/>
      <c r="E134" s="2"/>
      <c r="F134" s="2"/>
      <c r="G134" s="2"/>
      <c r="H134" s="2"/>
      <c r="I134" s="2"/>
      <c r="J134" s="2"/>
      <c r="K134" s="2"/>
      <c r="L134" s="2"/>
      <c r="M134" s="2"/>
      <c r="N134" s="2"/>
      <c r="O134" s="20"/>
      <c r="P134" s="58"/>
      <c r="Q134" s="58"/>
      <c r="R134" s="20"/>
      <c r="S134" s="58"/>
      <c r="T134" s="58"/>
      <c r="U134" s="20"/>
      <c r="V134" s="58"/>
      <c r="W134" s="58"/>
      <c r="X134" s="20"/>
      <c r="Y134" s="58"/>
      <c r="Z134" s="58"/>
      <c r="AA134" s="20"/>
      <c r="AB134" s="58"/>
      <c r="AC134" s="58"/>
      <c r="AD134" s="20"/>
      <c r="AE134" s="58"/>
      <c r="AF134" s="2"/>
      <c r="AG134" s="2"/>
      <c r="AH134" s="2"/>
    </row>
    <row r="135" spans="1:34" ht="15.75" customHeight="1">
      <c r="A135" s="2"/>
      <c r="B135" s="2"/>
      <c r="C135" s="2"/>
      <c r="D135" s="2"/>
      <c r="E135" s="2"/>
      <c r="F135" s="2"/>
      <c r="G135" s="2"/>
      <c r="H135" s="2"/>
      <c r="I135" s="2"/>
      <c r="J135" s="2"/>
      <c r="K135" s="2"/>
      <c r="L135" s="2"/>
      <c r="M135" s="2"/>
      <c r="N135" s="2"/>
      <c r="O135" s="20"/>
      <c r="P135" s="58"/>
      <c r="Q135" s="58"/>
      <c r="R135" s="20"/>
      <c r="S135" s="58"/>
      <c r="T135" s="58"/>
      <c r="U135" s="20"/>
      <c r="V135" s="58"/>
      <c r="W135" s="58"/>
      <c r="X135" s="20"/>
      <c r="Y135" s="58"/>
      <c r="Z135" s="58"/>
      <c r="AA135" s="20"/>
      <c r="AB135" s="58"/>
      <c r="AC135" s="58"/>
      <c r="AD135" s="20"/>
      <c r="AE135" s="58"/>
      <c r="AF135" s="2"/>
      <c r="AG135" s="2"/>
      <c r="AH135" s="2"/>
    </row>
    <row r="136" spans="1:34" ht="15.75" customHeight="1">
      <c r="A136" s="2"/>
      <c r="B136" s="2"/>
      <c r="C136" s="2"/>
      <c r="D136" s="2"/>
      <c r="E136" s="2"/>
      <c r="F136" s="2"/>
      <c r="G136" s="2"/>
      <c r="H136" s="2"/>
      <c r="I136" s="2"/>
      <c r="J136" s="2"/>
      <c r="K136" s="2"/>
      <c r="L136" s="2"/>
      <c r="M136" s="2"/>
      <c r="N136" s="2"/>
      <c r="O136" s="20"/>
      <c r="P136" s="58"/>
      <c r="Q136" s="58"/>
      <c r="R136" s="20"/>
      <c r="S136" s="58"/>
      <c r="T136" s="58"/>
      <c r="U136" s="20"/>
      <c r="V136" s="58"/>
      <c r="W136" s="58"/>
      <c r="X136" s="20"/>
      <c r="Y136" s="58"/>
      <c r="Z136" s="58"/>
      <c r="AA136" s="20"/>
      <c r="AB136" s="58"/>
      <c r="AC136" s="58"/>
      <c r="AD136" s="20"/>
      <c r="AE136" s="58"/>
      <c r="AF136" s="2"/>
      <c r="AG136" s="2"/>
      <c r="AH136" s="2"/>
    </row>
    <row r="137" spans="1:34" ht="15.75" customHeight="1">
      <c r="A137" s="2"/>
      <c r="B137" s="2"/>
      <c r="C137" s="2"/>
      <c r="D137" s="2"/>
      <c r="E137" s="2"/>
      <c r="F137" s="2"/>
      <c r="G137" s="2"/>
      <c r="H137" s="2"/>
      <c r="I137" s="2"/>
      <c r="J137" s="2"/>
      <c r="K137" s="2"/>
      <c r="L137" s="2"/>
      <c r="M137" s="2"/>
      <c r="N137" s="2"/>
      <c r="O137" s="20"/>
      <c r="P137" s="58"/>
      <c r="Q137" s="58"/>
      <c r="R137" s="20"/>
      <c r="S137" s="58"/>
      <c r="T137" s="58"/>
      <c r="U137" s="20"/>
      <c r="V137" s="58"/>
      <c r="W137" s="58"/>
      <c r="X137" s="20"/>
      <c r="Y137" s="58"/>
      <c r="Z137" s="58"/>
      <c r="AA137" s="20"/>
      <c r="AB137" s="58"/>
      <c r="AC137" s="58"/>
      <c r="AD137" s="20"/>
      <c r="AE137" s="58"/>
      <c r="AF137" s="2"/>
      <c r="AG137" s="2"/>
      <c r="AH137" s="2"/>
    </row>
    <row r="138" spans="1:34" ht="15.75" customHeight="1">
      <c r="A138" s="2"/>
      <c r="B138" s="2"/>
      <c r="C138" s="2"/>
      <c r="D138" s="2"/>
      <c r="E138" s="2"/>
      <c r="F138" s="2"/>
      <c r="G138" s="2"/>
      <c r="H138" s="2"/>
      <c r="I138" s="2"/>
      <c r="J138" s="2"/>
      <c r="K138" s="2"/>
      <c r="L138" s="2"/>
      <c r="M138" s="2"/>
      <c r="N138" s="2"/>
      <c r="O138" s="20"/>
      <c r="P138" s="58"/>
      <c r="Q138" s="58"/>
      <c r="R138" s="20"/>
      <c r="S138" s="58"/>
      <c r="T138" s="58"/>
      <c r="U138" s="20"/>
      <c r="V138" s="58"/>
      <c r="W138" s="58"/>
      <c r="X138" s="20"/>
      <c r="Y138" s="58"/>
      <c r="Z138" s="58"/>
      <c r="AA138" s="20"/>
      <c r="AB138" s="58"/>
      <c r="AC138" s="58"/>
      <c r="AD138" s="20"/>
      <c r="AE138" s="58"/>
      <c r="AF138" s="2"/>
      <c r="AG138" s="2"/>
      <c r="AH138" s="2"/>
    </row>
    <row r="139" spans="1:34" ht="15.75" customHeight="1">
      <c r="A139" s="2"/>
      <c r="B139" s="2"/>
      <c r="C139" s="2"/>
      <c r="D139" s="2"/>
      <c r="E139" s="2"/>
      <c r="F139" s="2"/>
      <c r="G139" s="2"/>
      <c r="H139" s="2"/>
      <c r="I139" s="2"/>
      <c r="J139" s="2"/>
      <c r="K139" s="2"/>
      <c r="L139" s="2"/>
      <c r="M139" s="2"/>
      <c r="N139" s="2"/>
      <c r="O139" s="20"/>
      <c r="P139" s="58"/>
      <c r="Q139" s="58"/>
      <c r="R139" s="20"/>
      <c r="S139" s="58"/>
      <c r="T139" s="58"/>
      <c r="U139" s="20"/>
      <c r="V139" s="58"/>
      <c r="W139" s="58"/>
      <c r="X139" s="20"/>
      <c r="Y139" s="58"/>
      <c r="Z139" s="58"/>
      <c r="AA139" s="20"/>
      <c r="AB139" s="58"/>
      <c r="AC139" s="58"/>
      <c r="AD139" s="20"/>
      <c r="AE139" s="58"/>
      <c r="AF139" s="2"/>
      <c r="AG139" s="2"/>
      <c r="AH139" s="2"/>
    </row>
    <row r="140" spans="1:34" ht="15.75" customHeight="1">
      <c r="A140" s="2"/>
      <c r="B140" s="2"/>
      <c r="C140" s="2"/>
      <c r="D140" s="2"/>
      <c r="E140" s="2"/>
      <c r="F140" s="2"/>
      <c r="G140" s="2"/>
      <c r="H140" s="2"/>
      <c r="I140" s="2"/>
      <c r="J140" s="2"/>
      <c r="K140" s="2"/>
      <c r="L140" s="2"/>
      <c r="M140" s="2"/>
      <c r="N140" s="2"/>
      <c r="O140" s="20"/>
      <c r="P140" s="58"/>
      <c r="Q140" s="58"/>
      <c r="R140" s="20"/>
      <c r="S140" s="58"/>
      <c r="T140" s="58"/>
      <c r="U140" s="20"/>
      <c r="V140" s="58"/>
      <c r="W140" s="58"/>
      <c r="X140" s="20"/>
      <c r="Y140" s="58"/>
      <c r="Z140" s="58"/>
      <c r="AA140" s="20"/>
      <c r="AB140" s="58"/>
      <c r="AC140" s="58"/>
      <c r="AD140" s="20"/>
      <c r="AE140" s="58"/>
      <c r="AF140" s="2"/>
      <c r="AG140" s="2"/>
      <c r="AH140" s="2"/>
    </row>
    <row r="141" spans="1:34" ht="15.75" customHeight="1">
      <c r="A141" s="2"/>
      <c r="B141" s="2"/>
      <c r="C141" s="2"/>
      <c r="D141" s="2"/>
      <c r="E141" s="2"/>
      <c r="F141" s="2"/>
      <c r="G141" s="2"/>
      <c r="H141" s="2"/>
      <c r="I141" s="2"/>
      <c r="J141" s="2"/>
      <c r="K141" s="2"/>
      <c r="L141" s="2"/>
      <c r="M141" s="2"/>
      <c r="N141" s="2"/>
      <c r="O141" s="20"/>
      <c r="P141" s="58"/>
      <c r="Q141" s="58"/>
      <c r="R141" s="20"/>
      <c r="S141" s="58"/>
      <c r="T141" s="58"/>
      <c r="U141" s="20"/>
      <c r="V141" s="58"/>
      <c r="W141" s="58"/>
      <c r="X141" s="20"/>
      <c r="Y141" s="58"/>
      <c r="Z141" s="58"/>
      <c r="AA141" s="20"/>
      <c r="AB141" s="58"/>
      <c r="AC141" s="58"/>
      <c r="AD141" s="20"/>
      <c r="AE141" s="58"/>
      <c r="AF141" s="2"/>
      <c r="AG141" s="2"/>
      <c r="AH141" s="2"/>
    </row>
    <row r="142" spans="1:34" ht="15.75" customHeight="1">
      <c r="A142" s="2"/>
      <c r="B142" s="2"/>
      <c r="C142" s="2"/>
      <c r="D142" s="2"/>
      <c r="E142" s="2"/>
      <c r="F142" s="2"/>
      <c r="G142" s="2"/>
      <c r="H142" s="2"/>
      <c r="I142" s="2"/>
      <c r="J142" s="2"/>
      <c r="K142" s="2"/>
      <c r="L142" s="2"/>
      <c r="M142" s="2"/>
      <c r="N142" s="2"/>
      <c r="O142" s="20"/>
      <c r="P142" s="58"/>
      <c r="Q142" s="58"/>
      <c r="R142" s="20"/>
      <c r="S142" s="58"/>
      <c r="T142" s="58"/>
      <c r="U142" s="20"/>
      <c r="V142" s="58"/>
      <c r="W142" s="58"/>
      <c r="X142" s="20"/>
      <c r="Y142" s="58"/>
      <c r="Z142" s="58"/>
      <c r="AA142" s="20"/>
      <c r="AB142" s="58"/>
      <c r="AC142" s="58"/>
      <c r="AD142" s="20"/>
      <c r="AE142" s="58"/>
      <c r="AF142" s="2"/>
      <c r="AG142" s="2"/>
      <c r="AH142" s="2"/>
    </row>
    <row r="143" spans="1:34" ht="15.75" customHeight="1">
      <c r="A143" s="2"/>
      <c r="B143" s="2"/>
      <c r="C143" s="2"/>
      <c r="D143" s="2"/>
      <c r="E143" s="2"/>
      <c r="F143" s="2"/>
      <c r="G143" s="2"/>
      <c r="H143" s="2"/>
      <c r="I143" s="2"/>
      <c r="J143" s="2"/>
      <c r="K143" s="2"/>
      <c r="L143" s="2"/>
      <c r="M143" s="2"/>
      <c r="N143" s="2"/>
      <c r="O143" s="20"/>
      <c r="P143" s="58"/>
      <c r="Q143" s="58"/>
      <c r="R143" s="20"/>
      <c r="S143" s="58"/>
      <c r="T143" s="58"/>
      <c r="U143" s="20"/>
      <c r="V143" s="58"/>
      <c r="W143" s="58"/>
      <c r="X143" s="20"/>
      <c r="Y143" s="58"/>
      <c r="Z143" s="58"/>
      <c r="AA143" s="20"/>
      <c r="AB143" s="58"/>
      <c r="AC143" s="58"/>
      <c r="AD143" s="20"/>
      <c r="AE143" s="58"/>
      <c r="AF143" s="2"/>
      <c r="AG143" s="2"/>
      <c r="AH143" s="2"/>
    </row>
    <row r="144" spans="1:34" ht="15.75" customHeight="1">
      <c r="A144" s="2"/>
      <c r="B144" s="2"/>
      <c r="C144" s="2"/>
      <c r="D144" s="2"/>
      <c r="E144" s="2"/>
      <c r="F144" s="2"/>
      <c r="G144" s="2"/>
      <c r="H144" s="2"/>
      <c r="I144" s="2"/>
      <c r="J144" s="2"/>
      <c r="K144" s="2"/>
      <c r="L144" s="2"/>
      <c r="M144" s="2"/>
      <c r="N144" s="2"/>
      <c r="O144" s="20"/>
      <c r="P144" s="58"/>
      <c r="Q144" s="58"/>
      <c r="R144" s="20"/>
      <c r="S144" s="58"/>
      <c r="T144" s="58"/>
      <c r="U144" s="20"/>
      <c r="V144" s="58"/>
      <c r="W144" s="58"/>
      <c r="X144" s="20"/>
      <c r="Y144" s="58"/>
      <c r="Z144" s="58"/>
      <c r="AA144" s="20"/>
      <c r="AB144" s="58"/>
      <c r="AC144" s="58"/>
      <c r="AD144" s="20"/>
      <c r="AE144" s="58"/>
      <c r="AF144" s="2"/>
      <c r="AG144" s="2"/>
      <c r="AH144" s="2"/>
    </row>
    <row r="145" spans="1:34" ht="15.75" customHeight="1">
      <c r="A145" s="2"/>
      <c r="B145" s="2"/>
      <c r="C145" s="2"/>
      <c r="D145" s="2"/>
      <c r="E145" s="2"/>
      <c r="F145" s="2"/>
      <c r="G145" s="2"/>
      <c r="H145" s="2"/>
      <c r="I145" s="2"/>
      <c r="J145" s="2"/>
      <c r="K145" s="2"/>
      <c r="L145" s="2"/>
      <c r="M145" s="2"/>
      <c r="N145" s="2"/>
      <c r="O145" s="20"/>
      <c r="P145" s="58"/>
      <c r="Q145" s="58"/>
      <c r="R145" s="20"/>
      <c r="S145" s="58"/>
      <c r="T145" s="58"/>
      <c r="U145" s="20"/>
      <c r="V145" s="58"/>
      <c r="W145" s="58"/>
      <c r="X145" s="20"/>
      <c r="Y145" s="58"/>
      <c r="Z145" s="58"/>
      <c r="AA145" s="20"/>
      <c r="AB145" s="58"/>
      <c r="AC145" s="58"/>
      <c r="AD145" s="20"/>
      <c r="AE145" s="58"/>
      <c r="AF145" s="2"/>
      <c r="AG145" s="2"/>
      <c r="AH145" s="2"/>
    </row>
    <row r="146" spans="1:34" ht="15.75" customHeight="1">
      <c r="A146" s="2"/>
      <c r="B146" s="2"/>
      <c r="C146" s="2"/>
      <c r="D146" s="2"/>
      <c r="E146" s="2"/>
      <c r="F146" s="2"/>
      <c r="G146" s="2"/>
      <c r="H146" s="2"/>
      <c r="I146" s="2"/>
      <c r="J146" s="2"/>
      <c r="K146" s="2"/>
      <c r="L146" s="2"/>
      <c r="M146" s="2"/>
      <c r="N146" s="2"/>
      <c r="O146" s="20"/>
      <c r="P146" s="58"/>
      <c r="Q146" s="58"/>
      <c r="R146" s="20"/>
      <c r="S146" s="58"/>
      <c r="T146" s="58"/>
      <c r="U146" s="20"/>
      <c r="V146" s="58"/>
      <c r="W146" s="58"/>
      <c r="X146" s="20"/>
      <c r="Y146" s="58"/>
      <c r="Z146" s="58"/>
      <c r="AA146" s="20"/>
      <c r="AB146" s="58"/>
      <c r="AC146" s="58"/>
      <c r="AD146" s="20"/>
      <c r="AE146" s="58"/>
      <c r="AF146" s="2"/>
      <c r="AG146" s="2"/>
      <c r="AH146" s="2"/>
    </row>
    <row r="147" spans="1:34" ht="15.75" customHeight="1">
      <c r="A147" s="2"/>
      <c r="B147" s="2"/>
      <c r="C147" s="2"/>
      <c r="D147" s="2"/>
      <c r="E147" s="2"/>
      <c r="F147" s="2"/>
      <c r="G147" s="2"/>
      <c r="H147" s="2"/>
      <c r="I147" s="2"/>
      <c r="J147" s="2"/>
      <c r="K147" s="2"/>
      <c r="L147" s="2"/>
      <c r="M147" s="2"/>
      <c r="N147" s="2"/>
      <c r="O147" s="20"/>
      <c r="P147" s="58"/>
      <c r="Q147" s="58"/>
      <c r="R147" s="20"/>
      <c r="S147" s="58"/>
      <c r="T147" s="58"/>
      <c r="U147" s="20"/>
      <c r="V147" s="58"/>
      <c r="W147" s="58"/>
      <c r="X147" s="20"/>
      <c r="Y147" s="58"/>
      <c r="Z147" s="58"/>
      <c r="AA147" s="20"/>
      <c r="AB147" s="58"/>
      <c r="AC147" s="58"/>
      <c r="AD147" s="20"/>
      <c r="AE147" s="58"/>
      <c r="AF147" s="2"/>
      <c r="AG147" s="2"/>
      <c r="AH147" s="2"/>
    </row>
    <row r="148" spans="1:34" ht="15.75" customHeight="1">
      <c r="A148" s="2"/>
      <c r="B148" s="2"/>
      <c r="C148" s="2"/>
      <c r="D148" s="2"/>
      <c r="E148" s="2"/>
      <c r="F148" s="2"/>
      <c r="G148" s="2"/>
      <c r="H148" s="2"/>
      <c r="I148" s="2"/>
      <c r="J148" s="2"/>
      <c r="K148" s="2"/>
      <c r="L148" s="2"/>
      <c r="M148" s="2"/>
      <c r="N148" s="2"/>
      <c r="O148" s="20"/>
      <c r="P148" s="58"/>
      <c r="Q148" s="58"/>
      <c r="R148" s="20"/>
      <c r="S148" s="58"/>
      <c r="T148" s="58"/>
      <c r="U148" s="20"/>
      <c r="V148" s="58"/>
      <c r="W148" s="58"/>
      <c r="X148" s="20"/>
      <c r="Y148" s="58"/>
      <c r="Z148" s="58"/>
      <c r="AA148" s="20"/>
      <c r="AB148" s="58"/>
      <c r="AC148" s="58"/>
      <c r="AD148" s="20"/>
      <c r="AE148" s="58"/>
      <c r="AF148" s="2"/>
      <c r="AG148" s="2"/>
      <c r="AH148" s="2"/>
    </row>
    <row r="149" spans="1:34" ht="15.75" customHeight="1">
      <c r="A149" s="2"/>
      <c r="B149" s="2"/>
      <c r="C149" s="2"/>
      <c r="D149" s="2"/>
      <c r="E149" s="2"/>
      <c r="F149" s="2"/>
      <c r="G149" s="2"/>
      <c r="H149" s="2"/>
      <c r="I149" s="2"/>
      <c r="J149" s="2"/>
      <c r="K149" s="2"/>
      <c r="L149" s="2"/>
      <c r="M149" s="2"/>
      <c r="N149" s="2"/>
      <c r="O149" s="20"/>
      <c r="P149" s="58"/>
      <c r="Q149" s="58"/>
      <c r="R149" s="20"/>
      <c r="S149" s="58"/>
      <c r="T149" s="58"/>
      <c r="U149" s="20"/>
      <c r="V149" s="58"/>
      <c r="W149" s="58"/>
      <c r="X149" s="20"/>
      <c r="Y149" s="58"/>
      <c r="Z149" s="58"/>
      <c r="AA149" s="20"/>
      <c r="AB149" s="58"/>
      <c r="AC149" s="58"/>
      <c r="AD149" s="20"/>
      <c r="AE149" s="58"/>
      <c r="AF149" s="2"/>
      <c r="AG149" s="2"/>
      <c r="AH149" s="2"/>
    </row>
    <row r="150" spans="1:34" ht="15.75" customHeight="1">
      <c r="A150" s="2"/>
      <c r="B150" s="2"/>
      <c r="C150" s="2"/>
      <c r="D150" s="2"/>
      <c r="E150" s="2"/>
      <c r="F150" s="2"/>
      <c r="G150" s="2"/>
      <c r="H150" s="2"/>
      <c r="I150" s="2"/>
      <c r="J150" s="2"/>
      <c r="K150" s="2"/>
      <c r="L150" s="2"/>
      <c r="M150" s="2"/>
      <c r="N150" s="2"/>
      <c r="O150" s="20"/>
      <c r="P150" s="58"/>
      <c r="Q150" s="58"/>
      <c r="R150" s="20"/>
      <c r="S150" s="58"/>
      <c r="T150" s="58"/>
      <c r="U150" s="20"/>
      <c r="V150" s="58"/>
      <c r="W150" s="58"/>
      <c r="X150" s="20"/>
      <c r="Y150" s="58"/>
      <c r="Z150" s="58"/>
      <c r="AA150" s="20"/>
      <c r="AB150" s="58"/>
      <c r="AC150" s="58"/>
      <c r="AD150" s="20"/>
      <c r="AE150" s="58"/>
      <c r="AF150" s="2"/>
      <c r="AG150" s="2"/>
      <c r="AH150" s="2"/>
    </row>
    <row r="151" spans="1:34" ht="15.75" customHeight="1">
      <c r="A151" s="2"/>
      <c r="B151" s="2"/>
      <c r="C151" s="2"/>
      <c r="D151" s="2"/>
      <c r="E151" s="2"/>
      <c r="F151" s="2"/>
      <c r="G151" s="2"/>
      <c r="H151" s="2"/>
      <c r="I151" s="2"/>
      <c r="J151" s="2"/>
      <c r="K151" s="2"/>
      <c r="L151" s="2"/>
      <c r="M151" s="2"/>
      <c r="N151" s="2"/>
      <c r="O151" s="20"/>
      <c r="P151" s="58"/>
      <c r="Q151" s="58"/>
      <c r="R151" s="20"/>
      <c r="S151" s="58"/>
      <c r="T151" s="58"/>
      <c r="U151" s="20"/>
      <c r="V151" s="58"/>
      <c r="W151" s="58"/>
      <c r="X151" s="20"/>
      <c r="Y151" s="58"/>
      <c r="Z151" s="58"/>
      <c r="AA151" s="20"/>
      <c r="AB151" s="58"/>
      <c r="AC151" s="58"/>
      <c r="AD151" s="20"/>
      <c r="AE151" s="58"/>
      <c r="AF151" s="2"/>
      <c r="AG151" s="2"/>
      <c r="AH151" s="2"/>
    </row>
    <row r="152" spans="1:34" ht="15.75" customHeight="1">
      <c r="A152" s="2"/>
      <c r="B152" s="2"/>
      <c r="C152" s="2"/>
      <c r="D152" s="2"/>
      <c r="E152" s="2"/>
      <c r="F152" s="2"/>
      <c r="G152" s="2"/>
      <c r="H152" s="2"/>
      <c r="I152" s="2"/>
      <c r="J152" s="2"/>
      <c r="K152" s="2"/>
      <c r="L152" s="2"/>
      <c r="M152" s="2"/>
      <c r="N152" s="2"/>
      <c r="O152" s="20"/>
      <c r="P152" s="58"/>
      <c r="Q152" s="58"/>
      <c r="R152" s="20"/>
      <c r="S152" s="58"/>
      <c r="T152" s="58"/>
      <c r="U152" s="20"/>
      <c r="V152" s="58"/>
      <c r="W152" s="58"/>
      <c r="X152" s="20"/>
      <c r="Y152" s="58"/>
      <c r="Z152" s="58"/>
      <c r="AA152" s="20"/>
      <c r="AB152" s="58"/>
      <c r="AC152" s="58"/>
      <c r="AD152" s="20"/>
      <c r="AE152" s="58"/>
      <c r="AF152" s="2"/>
      <c r="AG152" s="2"/>
      <c r="AH152" s="2"/>
    </row>
    <row r="153" spans="1:34" ht="15.75" customHeight="1">
      <c r="A153" s="2"/>
      <c r="B153" s="2"/>
      <c r="C153" s="2"/>
      <c r="D153" s="2"/>
      <c r="E153" s="2"/>
      <c r="F153" s="2"/>
      <c r="G153" s="2"/>
      <c r="H153" s="2"/>
      <c r="I153" s="2"/>
      <c r="J153" s="2"/>
      <c r="K153" s="2"/>
      <c r="L153" s="2"/>
      <c r="M153" s="2"/>
      <c r="N153" s="2"/>
      <c r="O153" s="20"/>
      <c r="P153" s="58"/>
      <c r="Q153" s="58"/>
      <c r="R153" s="20"/>
      <c r="S153" s="58"/>
      <c r="T153" s="58"/>
      <c r="U153" s="20"/>
      <c r="V153" s="58"/>
      <c r="W153" s="58"/>
      <c r="X153" s="20"/>
      <c r="Y153" s="58"/>
      <c r="Z153" s="58"/>
      <c r="AA153" s="20"/>
      <c r="AB153" s="58"/>
      <c r="AC153" s="58"/>
      <c r="AD153" s="20"/>
      <c r="AE153" s="58"/>
      <c r="AF153" s="2"/>
      <c r="AG153" s="2"/>
      <c r="AH153" s="2"/>
    </row>
    <row r="154" spans="1:34" ht="15.75" customHeight="1">
      <c r="A154" s="2"/>
      <c r="B154" s="2"/>
      <c r="C154" s="2"/>
      <c r="D154" s="2"/>
      <c r="E154" s="2"/>
      <c r="F154" s="2"/>
      <c r="G154" s="2"/>
      <c r="H154" s="2"/>
      <c r="I154" s="2"/>
      <c r="J154" s="2"/>
      <c r="K154" s="2"/>
      <c r="L154" s="2"/>
      <c r="M154" s="2"/>
      <c r="N154" s="2"/>
      <c r="O154" s="20"/>
      <c r="P154" s="58"/>
      <c r="Q154" s="58"/>
      <c r="R154" s="20"/>
      <c r="S154" s="58"/>
      <c r="T154" s="58"/>
      <c r="U154" s="20"/>
      <c r="V154" s="58"/>
      <c r="W154" s="58"/>
      <c r="X154" s="20"/>
      <c r="Y154" s="58"/>
      <c r="Z154" s="58"/>
      <c r="AA154" s="20"/>
      <c r="AB154" s="58"/>
      <c r="AC154" s="58"/>
      <c r="AD154" s="20"/>
      <c r="AE154" s="58"/>
      <c r="AF154" s="2"/>
      <c r="AG154" s="2"/>
      <c r="AH154" s="2"/>
    </row>
    <row r="155" spans="1:34" ht="15.75" customHeight="1">
      <c r="A155" s="2"/>
      <c r="B155" s="2"/>
      <c r="C155" s="2"/>
      <c r="D155" s="2"/>
      <c r="E155" s="2"/>
      <c r="F155" s="2"/>
      <c r="G155" s="2"/>
      <c r="H155" s="2"/>
      <c r="I155" s="2"/>
      <c r="J155" s="2"/>
      <c r="K155" s="2"/>
      <c r="L155" s="2"/>
      <c r="M155" s="2"/>
      <c r="N155" s="2"/>
      <c r="O155" s="20"/>
      <c r="P155" s="58"/>
      <c r="Q155" s="58"/>
      <c r="R155" s="20"/>
      <c r="S155" s="58"/>
      <c r="T155" s="58"/>
      <c r="U155" s="20"/>
      <c r="V155" s="58"/>
      <c r="W155" s="58"/>
      <c r="X155" s="20"/>
      <c r="Y155" s="58"/>
      <c r="Z155" s="58"/>
      <c r="AA155" s="20"/>
      <c r="AB155" s="58"/>
      <c r="AC155" s="58"/>
      <c r="AD155" s="20"/>
      <c r="AE155" s="58"/>
      <c r="AF155" s="2"/>
      <c r="AG155" s="2"/>
      <c r="AH155" s="2"/>
    </row>
    <row r="156" spans="1:34" ht="15.75" customHeight="1">
      <c r="A156" s="2"/>
      <c r="B156" s="2"/>
      <c r="C156" s="2"/>
      <c r="D156" s="2"/>
      <c r="E156" s="2"/>
      <c r="F156" s="2"/>
      <c r="G156" s="2"/>
      <c r="H156" s="2"/>
      <c r="I156" s="2"/>
      <c r="J156" s="2"/>
      <c r="K156" s="2"/>
      <c r="L156" s="2"/>
      <c r="M156" s="2"/>
      <c r="N156" s="2"/>
      <c r="O156" s="20"/>
      <c r="P156" s="58"/>
      <c r="Q156" s="58"/>
      <c r="R156" s="20"/>
      <c r="S156" s="58"/>
      <c r="T156" s="58"/>
      <c r="U156" s="20"/>
      <c r="V156" s="58"/>
      <c r="W156" s="58"/>
      <c r="X156" s="20"/>
      <c r="Y156" s="58"/>
      <c r="Z156" s="58"/>
      <c r="AA156" s="20"/>
      <c r="AB156" s="58"/>
      <c r="AC156" s="58"/>
      <c r="AD156" s="20"/>
      <c r="AE156" s="58"/>
      <c r="AF156" s="2"/>
      <c r="AG156" s="2"/>
      <c r="AH156" s="2"/>
    </row>
    <row r="157" spans="1:34" ht="15.75" customHeight="1">
      <c r="A157" s="2"/>
      <c r="B157" s="2"/>
      <c r="C157" s="2"/>
      <c r="D157" s="2"/>
      <c r="E157" s="2"/>
      <c r="F157" s="2"/>
      <c r="G157" s="2"/>
      <c r="H157" s="2"/>
      <c r="I157" s="2"/>
      <c r="J157" s="2"/>
      <c r="K157" s="2"/>
      <c r="L157" s="2"/>
      <c r="M157" s="2"/>
      <c r="N157" s="2"/>
      <c r="O157" s="20"/>
      <c r="P157" s="58"/>
      <c r="Q157" s="58"/>
      <c r="R157" s="20"/>
      <c r="S157" s="58"/>
      <c r="T157" s="58"/>
      <c r="U157" s="20"/>
      <c r="V157" s="58"/>
      <c r="W157" s="58"/>
      <c r="X157" s="20"/>
      <c r="Y157" s="58"/>
      <c r="Z157" s="58"/>
      <c r="AA157" s="20"/>
      <c r="AB157" s="58"/>
      <c r="AC157" s="58"/>
      <c r="AD157" s="20"/>
      <c r="AE157" s="58"/>
      <c r="AF157" s="2"/>
      <c r="AG157" s="2"/>
      <c r="AH157" s="2"/>
    </row>
    <row r="158" spans="1:34" ht="15.75" customHeight="1">
      <c r="A158" s="2"/>
      <c r="B158" s="2"/>
      <c r="C158" s="2"/>
      <c r="D158" s="2"/>
      <c r="E158" s="2"/>
      <c r="F158" s="2"/>
      <c r="G158" s="2"/>
      <c r="H158" s="2"/>
      <c r="I158" s="2"/>
      <c r="J158" s="2"/>
      <c r="K158" s="2"/>
      <c r="L158" s="2"/>
      <c r="M158" s="2"/>
      <c r="N158" s="2"/>
      <c r="O158" s="20"/>
      <c r="P158" s="58"/>
      <c r="Q158" s="58"/>
      <c r="R158" s="20"/>
      <c r="S158" s="58"/>
      <c r="T158" s="58"/>
      <c r="U158" s="20"/>
      <c r="V158" s="58"/>
      <c r="W158" s="58"/>
      <c r="X158" s="20"/>
      <c r="Y158" s="58"/>
      <c r="Z158" s="58"/>
      <c r="AA158" s="20"/>
      <c r="AB158" s="58"/>
      <c r="AC158" s="58"/>
      <c r="AD158" s="20"/>
      <c r="AE158" s="58"/>
      <c r="AF158" s="2"/>
      <c r="AG158" s="2"/>
      <c r="AH158" s="2"/>
    </row>
    <row r="159" spans="1:34" ht="15.75" customHeight="1">
      <c r="A159" s="2"/>
      <c r="B159" s="2"/>
      <c r="C159" s="2"/>
      <c r="D159" s="2"/>
      <c r="E159" s="2"/>
      <c r="F159" s="2"/>
      <c r="G159" s="2"/>
      <c r="H159" s="2"/>
      <c r="I159" s="2"/>
      <c r="J159" s="2"/>
      <c r="K159" s="2"/>
      <c r="L159" s="2"/>
      <c r="M159" s="2"/>
      <c r="N159" s="2"/>
      <c r="O159" s="20"/>
      <c r="P159" s="58"/>
      <c r="Q159" s="58"/>
      <c r="R159" s="20"/>
      <c r="S159" s="58"/>
      <c r="T159" s="58"/>
      <c r="U159" s="20"/>
      <c r="V159" s="58"/>
      <c r="W159" s="58"/>
      <c r="X159" s="20"/>
      <c r="Y159" s="58"/>
      <c r="Z159" s="58"/>
      <c r="AA159" s="20"/>
      <c r="AB159" s="58"/>
      <c r="AC159" s="58"/>
      <c r="AD159" s="20"/>
      <c r="AE159" s="58"/>
      <c r="AF159" s="2"/>
      <c r="AG159" s="2"/>
      <c r="AH159" s="2"/>
    </row>
    <row r="160" spans="1:34" ht="15.75" customHeight="1">
      <c r="A160" s="2"/>
      <c r="B160" s="2"/>
      <c r="C160" s="2"/>
      <c r="D160" s="2"/>
      <c r="E160" s="2"/>
      <c r="F160" s="2"/>
      <c r="G160" s="2"/>
      <c r="H160" s="2"/>
      <c r="I160" s="2"/>
      <c r="J160" s="2"/>
      <c r="K160" s="2"/>
      <c r="L160" s="2"/>
      <c r="M160" s="2"/>
      <c r="N160" s="2"/>
      <c r="O160" s="20"/>
      <c r="P160" s="58"/>
      <c r="Q160" s="58"/>
      <c r="R160" s="20"/>
      <c r="S160" s="58"/>
      <c r="T160" s="58"/>
      <c r="U160" s="20"/>
      <c r="V160" s="58"/>
      <c r="W160" s="58"/>
      <c r="X160" s="20"/>
      <c r="Y160" s="58"/>
      <c r="Z160" s="58"/>
      <c r="AA160" s="20"/>
      <c r="AB160" s="58"/>
      <c r="AC160" s="58"/>
      <c r="AD160" s="20"/>
      <c r="AE160" s="58"/>
      <c r="AF160" s="2"/>
      <c r="AG160" s="2"/>
      <c r="AH160" s="2"/>
    </row>
    <row r="161" spans="1:34" ht="15.75" customHeight="1">
      <c r="A161" s="2"/>
      <c r="B161" s="2"/>
      <c r="C161" s="2"/>
      <c r="D161" s="2"/>
      <c r="E161" s="2"/>
      <c r="F161" s="2"/>
      <c r="G161" s="2"/>
      <c r="H161" s="2"/>
      <c r="I161" s="2"/>
      <c r="J161" s="2"/>
      <c r="K161" s="2"/>
      <c r="L161" s="2"/>
      <c r="M161" s="2"/>
      <c r="N161" s="2"/>
      <c r="O161" s="20"/>
      <c r="P161" s="58"/>
      <c r="Q161" s="58"/>
      <c r="R161" s="20"/>
      <c r="S161" s="58"/>
      <c r="T161" s="58"/>
      <c r="U161" s="20"/>
      <c r="V161" s="58"/>
      <c r="W161" s="58"/>
      <c r="X161" s="20"/>
      <c r="Y161" s="58"/>
      <c r="Z161" s="58"/>
      <c r="AA161" s="20"/>
      <c r="AB161" s="58"/>
      <c r="AC161" s="58"/>
      <c r="AD161" s="20"/>
      <c r="AE161" s="58"/>
      <c r="AF161" s="2"/>
      <c r="AG161" s="2"/>
      <c r="AH161" s="2"/>
    </row>
    <row r="162" spans="1:34" ht="15.75" customHeight="1">
      <c r="A162" s="2"/>
      <c r="B162" s="2"/>
      <c r="C162" s="2"/>
      <c r="D162" s="2"/>
      <c r="E162" s="2"/>
      <c r="F162" s="2"/>
      <c r="G162" s="2"/>
      <c r="H162" s="2"/>
      <c r="I162" s="2"/>
      <c r="J162" s="2"/>
      <c r="K162" s="2"/>
      <c r="L162" s="2"/>
      <c r="M162" s="2"/>
      <c r="N162" s="2"/>
      <c r="O162" s="20"/>
      <c r="P162" s="58"/>
      <c r="Q162" s="58"/>
      <c r="R162" s="20"/>
      <c r="S162" s="58"/>
      <c r="T162" s="58"/>
      <c r="U162" s="20"/>
      <c r="V162" s="58"/>
      <c r="W162" s="58"/>
      <c r="X162" s="20"/>
      <c r="Y162" s="58"/>
      <c r="Z162" s="58"/>
      <c r="AA162" s="20"/>
      <c r="AB162" s="58"/>
      <c r="AC162" s="58"/>
      <c r="AD162" s="20"/>
      <c r="AE162" s="58"/>
      <c r="AF162" s="2"/>
      <c r="AG162" s="2"/>
      <c r="AH162" s="2"/>
    </row>
    <row r="163" spans="1:34" ht="15.75" customHeight="1">
      <c r="A163" s="2"/>
      <c r="B163" s="2"/>
      <c r="C163" s="2"/>
      <c r="D163" s="2"/>
      <c r="E163" s="2"/>
      <c r="F163" s="2"/>
      <c r="G163" s="2"/>
      <c r="H163" s="2"/>
      <c r="I163" s="2"/>
      <c r="J163" s="2"/>
      <c r="K163" s="2"/>
      <c r="L163" s="2"/>
      <c r="M163" s="2"/>
      <c r="N163" s="2"/>
      <c r="O163" s="20"/>
      <c r="P163" s="58"/>
      <c r="Q163" s="58"/>
      <c r="R163" s="20"/>
      <c r="S163" s="58"/>
      <c r="T163" s="58"/>
      <c r="U163" s="20"/>
      <c r="V163" s="58"/>
      <c r="W163" s="58"/>
      <c r="X163" s="20"/>
      <c r="Y163" s="58"/>
      <c r="Z163" s="58"/>
      <c r="AA163" s="20"/>
      <c r="AB163" s="58"/>
      <c r="AC163" s="58"/>
      <c r="AD163" s="20"/>
      <c r="AE163" s="58"/>
      <c r="AF163" s="2"/>
      <c r="AG163" s="2"/>
      <c r="AH163" s="2"/>
    </row>
    <row r="164" spans="1:34" ht="15.75" customHeight="1">
      <c r="A164" s="2"/>
      <c r="B164" s="2"/>
      <c r="C164" s="2"/>
      <c r="D164" s="2"/>
      <c r="E164" s="2"/>
      <c r="F164" s="2"/>
      <c r="G164" s="2"/>
      <c r="H164" s="2"/>
      <c r="I164" s="2"/>
      <c r="J164" s="2"/>
      <c r="K164" s="2"/>
      <c r="L164" s="2"/>
      <c r="M164" s="2"/>
      <c r="N164" s="2"/>
      <c r="O164" s="20"/>
      <c r="P164" s="58"/>
      <c r="Q164" s="58"/>
      <c r="R164" s="20"/>
      <c r="S164" s="58"/>
      <c r="T164" s="58"/>
      <c r="U164" s="20"/>
      <c r="V164" s="58"/>
      <c r="W164" s="58"/>
      <c r="X164" s="20"/>
      <c r="Y164" s="58"/>
      <c r="Z164" s="58"/>
      <c r="AA164" s="20"/>
      <c r="AB164" s="58"/>
      <c r="AC164" s="58"/>
      <c r="AD164" s="20"/>
      <c r="AE164" s="58"/>
      <c r="AF164" s="2"/>
      <c r="AG164" s="2"/>
      <c r="AH164" s="2"/>
    </row>
    <row r="165" spans="1:34" ht="15.75" customHeight="1">
      <c r="A165" s="2"/>
      <c r="B165" s="2"/>
      <c r="C165" s="2"/>
      <c r="D165" s="2"/>
      <c r="E165" s="2"/>
      <c r="F165" s="2"/>
      <c r="G165" s="2"/>
      <c r="H165" s="2"/>
      <c r="I165" s="2"/>
      <c r="J165" s="2"/>
      <c r="K165" s="2"/>
      <c r="L165" s="2"/>
      <c r="M165" s="2"/>
      <c r="N165" s="2"/>
      <c r="O165" s="20"/>
      <c r="P165" s="58"/>
      <c r="Q165" s="58"/>
      <c r="R165" s="20"/>
      <c r="S165" s="58"/>
      <c r="T165" s="58"/>
      <c r="U165" s="20"/>
      <c r="V165" s="58"/>
      <c r="W165" s="58"/>
      <c r="X165" s="20"/>
      <c r="Y165" s="58"/>
      <c r="Z165" s="58"/>
      <c r="AA165" s="20"/>
      <c r="AB165" s="58"/>
      <c r="AC165" s="58"/>
      <c r="AD165" s="20"/>
      <c r="AE165" s="58"/>
      <c r="AF165" s="2"/>
      <c r="AG165" s="2"/>
      <c r="AH165" s="2"/>
    </row>
    <row r="166" spans="1:34" ht="15.75" customHeight="1">
      <c r="A166" s="2"/>
      <c r="B166" s="2"/>
      <c r="C166" s="2"/>
      <c r="D166" s="2"/>
      <c r="E166" s="2"/>
      <c r="F166" s="2"/>
      <c r="G166" s="2"/>
      <c r="H166" s="2"/>
      <c r="I166" s="2"/>
      <c r="J166" s="2"/>
      <c r="K166" s="2"/>
      <c r="L166" s="2"/>
      <c r="M166" s="2"/>
      <c r="N166" s="2"/>
      <c r="O166" s="20"/>
      <c r="P166" s="58"/>
      <c r="Q166" s="58"/>
      <c r="R166" s="20"/>
      <c r="S166" s="58"/>
      <c r="T166" s="58"/>
      <c r="U166" s="20"/>
      <c r="V166" s="58"/>
      <c r="W166" s="58"/>
      <c r="X166" s="20"/>
      <c r="Y166" s="58"/>
      <c r="Z166" s="58"/>
      <c r="AA166" s="20"/>
      <c r="AB166" s="58"/>
      <c r="AC166" s="58"/>
      <c r="AD166" s="20"/>
      <c r="AE166" s="58"/>
      <c r="AF166" s="2"/>
      <c r="AG166" s="2"/>
      <c r="AH166" s="2"/>
    </row>
    <row r="167" spans="1:34" ht="15.75" customHeight="1">
      <c r="A167" s="2"/>
      <c r="B167" s="2"/>
      <c r="C167" s="2"/>
      <c r="D167" s="2"/>
      <c r="E167" s="2"/>
      <c r="F167" s="2"/>
      <c r="G167" s="2"/>
      <c r="H167" s="2"/>
      <c r="I167" s="2"/>
      <c r="J167" s="2"/>
      <c r="K167" s="2"/>
      <c r="L167" s="2"/>
      <c r="M167" s="2"/>
      <c r="N167" s="2"/>
      <c r="O167" s="20"/>
      <c r="P167" s="58"/>
      <c r="Q167" s="58"/>
      <c r="R167" s="20"/>
      <c r="S167" s="58"/>
      <c r="T167" s="58"/>
      <c r="U167" s="20"/>
      <c r="V167" s="58"/>
      <c r="W167" s="58"/>
      <c r="X167" s="20"/>
      <c r="Y167" s="58"/>
      <c r="Z167" s="58"/>
      <c r="AA167" s="20"/>
      <c r="AB167" s="58"/>
      <c r="AC167" s="58"/>
      <c r="AD167" s="20"/>
      <c r="AE167" s="58"/>
      <c r="AF167" s="2"/>
      <c r="AG167" s="2"/>
      <c r="AH167" s="2"/>
    </row>
    <row r="168" spans="1:34" ht="15.75" customHeight="1">
      <c r="A168" s="2"/>
      <c r="B168" s="2"/>
      <c r="C168" s="2"/>
      <c r="D168" s="2"/>
      <c r="E168" s="2"/>
      <c r="F168" s="2"/>
      <c r="G168" s="2"/>
      <c r="H168" s="2"/>
      <c r="I168" s="2"/>
      <c r="J168" s="2"/>
      <c r="K168" s="2"/>
      <c r="L168" s="2"/>
      <c r="M168" s="2"/>
      <c r="N168" s="2"/>
      <c r="O168" s="20"/>
      <c r="P168" s="58"/>
      <c r="Q168" s="58"/>
      <c r="R168" s="20"/>
      <c r="S168" s="58"/>
      <c r="T168" s="58"/>
      <c r="U168" s="20"/>
      <c r="V168" s="58"/>
      <c r="W168" s="58"/>
      <c r="X168" s="20"/>
      <c r="Y168" s="58"/>
      <c r="Z168" s="58"/>
      <c r="AA168" s="20"/>
      <c r="AB168" s="58"/>
      <c r="AC168" s="58"/>
      <c r="AD168" s="20"/>
      <c r="AE168" s="58"/>
      <c r="AF168" s="2"/>
      <c r="AG168" s="2"/>
      <c r="AH168" s="2"/>
    </row>
    <row r="169" spans="1:34" ht="15.75" customHeight="1">
      <c r="A169" s="2"/>
      <c r="B169" s="2"/>
      <c r="C169" s="2"/>
      <c r="D169" s="2"/>
      <c r="E169" s="2"/>
      <c r="F169" s="2"/>
      <c r="G169" s="2"/>
      <c r="H169" s="2"/>
      <c r="I169" s="2"/>
      <c r="J169" s="2"/>
      <c r="K169" s="2"/>
      <c r="L169" s="2"/>
      <c r="M169" s="2"/>
      <c r="N169" s="2"/>
      <c r="O169" s="20"/>
      <c r="P169" s="58"/>
      <c r="Q169" s="58"/>
      <c r="R169" s="20"/>
      <c r="S169" s="58"/>
      <c r="T169" s="58"/>
      <c r="U169" s="20"/>
      <c r="V169" s="58"/>
      <c r="W169" s="58"/>
      <c r="X169" s="20"/>
      <c r="Y169" s="58"/>
      <c r="Z169" s="58"/>
      <c r="AA169" s="20"/>
      <c r="AB169" s="58"/>
      <c r="AC169" s="58"/>
      <c r="AD169" s="20"/>
      <c r="AE169" s="58"/>
      <c r="AF169" s="2"/>
      <c r="AG169" s="2"/>
      <c r="AH169" s="2"/>
    </row>
    <row r="170" spans="1:34" ht="15.75" customHeight="1">
      <c r="A170" s="2"/>
      <c r="B170" s="2"/>
      <c r="C170" s="2"/>
      <c r="D170" s="2"/>
      <c r="E170" s="2"/>
      <c r="F170" s="2"/>
      <c r="G170" s="2"/>
      <c r="H170" s="2"/>
      <c r="I170" s="2"/>
      <c r="J170" s="2"/>
      <c r="K170" s="2"/>
      <c r="L170" s="2"/>
      <c r="M170" s="2"/>
      <c r="N170" s="2"/>
      <c r="O170" s="20"/>
      <c r="P170" s="58"/>
      <c r="Q170" s="58"/>
      <c r="R170" s="20"/>
      <c r="S170" s="58"/>
      <c r="T170" s="58"/>
      <c r="U170" s="20"/>
      <c r="V170" s="58"/>
      <c r="W170" s="58"/>
      <c r="X170" s="20"/>
      <c r="Y170" s="58"/>
      <c r="Z170" s="58"/>
      <c r="AA170" s="20"/>
      <c r="AB170" s="58"/>
      <c r="AC170" s="58"/>
      <c r="AD170" s="20"/>
      <c r="AE170" s="58"/>
      <c r="AF170" s="2"/>
      <c r="AG170" s="2"/>
      <c r="AH170" s="2"/>
    </row>
    <row r="171" spans="1:34" ht="15.75" customHeight="1">
      <c r="A171" s="2"/>
      <c r="B171" s="2"/>
      <c r="C171" s="2"/>
      <c r="D171" s="2"/>
      <c r="E171" s="2"/>
      <c r="F171" s="2"/>
      <c r="G171" s="2"/>
      <c r="H171" s="2"/>
      <c r="I171" s="2"/>
      <c r="J171" s="2"/>
      <c r="K171" s="2"/>
      <c r="L171" s="2"/>
      <c r="M171" s="2"/>
      <c r="N171" s="2"/>
      <c r="O171" s="20"/>
      <c r="P171" s="58"/>
      <c r="Q171" s="58"/>
      <c r="R171" s="20"/>
      <c r="S171" s="58"/>
      <c r="T171" s="58"/>
      <c r="U171" s="20"/>
      <c r="V171" s="58"/>
      <c r="W171" s="58"/>
      <c r="X171" s="20"/>
      <c r="Y171" s="58"/>
      <c r="Z171" s="58"/>
      <c r="AA171" s="20"/>
      <c r="AB171" s="58"/>
      <c r="AC171" s="58"/>
      <c r="AD171" s="20"/>
      <c r="AE171" s="58"/>
      <c r="AF171" s="2"/>
      <c r="AG171" s="2"/>
      <c r="AH171" s="2"/>
    </row>
    <row r="172" spans="1:34" ht="15.75" customHeight="1">
      <c r="A172" s="2"/>
      <c r="B172" s="2"/>
      <c r="C172" s="2"/>
      <c r="D172" s="2"/>
      <c r="E172" s="2"/>
      <c r="F172" s="2"/>
      <c r="G172" s="2"/>
      <c r="H172" s="2"/>
      <c r="I172" s="2"/>
      <c r="J172" s="2"/>
      <c r="K172" s="2"/>
      <c r="L172" s="2"/>
      <c r="M172" s="2"/>
      <c r="N172" s="2"/>
      <c r="O172" s="20"/>
      <c r="P172" s="58"/>
      <c r="Q172" s="58"/>
      <c r="R172" s="20"/>
      <c r="S172" s="58"/>
      <c r="T172" s="58"/>
      <c r="U172" s="20"/>
      <c r="V172" s="58"/>
      <c r="W172" s="58"/>
      <c r="X172" s="20"/>
      <c r="Y172" s="58"/>
      <c r="Z172" s="58"/>
      <c r="AA172" s="20"/>
      <c r="AB172" s="58"/>
      <c r="AC172" s="58"/>
      <c r="AD172" s="20"/>
      <c r="AE172" s="58"/>
      <c r="AF172" s="2"/>
      <c r="AG172" s="2"/>
      <c r="AH172" s="2"/>
    </row>
    <row r="173" spans="1:34" ht="15.75" customHeight="1">
      <c r="A173" s="2"/>
      <c r="B173" s="2"/>
      <c r="C173" s="2"/>
      <c r="D173" s="2"/>
      <c r="E173" s="2"/>
      <c r="F173" s="2"/>
      <c r="G173" s="2"/>
      <c r="H173" s="2"/>
      <c r="I173" s="2"/>
      <c r="J173" s="2"/>
      <c r="K173" s="2"/>
      <c r="L173" s="2"/>
      <c r="M173" s="2"/>
      <c r="N173" s="2"/>
      <c r="O173" s="20"/>
      <c r="P173" s="58"/>
      <c r="Q173" s="58"/>
      <c r="R173" s="20"/>
      <c r="S173" s="58"/>
      <c r="T173" s="58"/>
      <c r="U173" s="20"/>
      <c r="V173" s="58"/>
      <c r="W173" s="58"/>
      <c r="X173" s="20"/>
      <c r="Y173" s="58"/>
      <c r="Z173" s="58"/>
      <c r="AA173" s="20"/>
      <c r="AB173" s="58"/>
      <c r="AC173" s="58"/>
      <c r="AD173" s="20"/>
      <c r="AE173" s="58"/>
      <c r="AF173" s="2"/>
      <c r="AG173" s="2"/>
      <c r="AH173" s="2"/>
    </row>
    <row r="174" spans="1:34" ht="15.75" customHeight="1">
      <c r="A174" s="2"/>
      <c r="B174" s="2"/>
      <c r="C174" s="2"/>
      <c r="D174" s="2"/>
      <c r="E174" s="2"/>
      <c r="F174" s="2"/>
      <c r="G174" s="2"/>
      <c r="H174" s="2"/>
      <c r="I174" s="2"/>
      <c r="J174" s="2"/>
      <c r="K174" s="2"/>
      <c r="L174" s="2"/>
      <c r="M174" s="2"/>
      <c r="N174" s="2"/>
      <c r="O174" s="20"/>
      <c r="P174" s="58"/>
      <c r="Q174" s="58"/>
      <c r="R174" s="20"/>
      <c r="S174" s="58"/>
      <c r="T174" s="58"/>
      <c r="U174" s="20"/>
      <c r="V174" s="58"/>
      <c r="W174" s="58"/>
      <c r="X174" s="20"/>
      <c r="Y174" s="58"/>
      <c r="Z174" s="58"/>
      <c r="AA174" s="20"/>
      <c r="AB174" s="58"/>
      <c r="AC174" s="58"/>
      <c r="AD174" s="20"/>
      <c r="AE174" s="58"/>
      <c r="AF174" s="2"/>
      <c r="AG174" s="2"/>
      <c r="AH174" s="2"/>
    </row>
    <row r="175" spans="1:34" ht="15.75" customHeight="1">
      <c r="A175" s="2"/>
      <c r="B175" s="2"/>
      <c r="C175" s="2"/>
      <c r="D175" s="2"/>
      <c r="E175" s="2"/>
      <c r="F175" s="2"/>
      <c r="G175" s="2"/>
      <c r="H175" s="2"/>
      <c r="I175" s="2"/>
      <c r="J175" s="2"/>
      <c r="K175" s="2"/>
      <c r="L175" s="2"/>
      <c r="M175" s="2"/>
      <c r="N175" s="2"/>
      <c r="O175" s="20"/>
      <c r="P175" s="58"/>
      <c r="Q175" s="58"/>
      <c r="R175" s="20"/>
      <c r="S175" s="58"/>
      <c r="T175" s="58"/>
      <c r="U175" s="20"/>
      <c r="V175" s="58"/>
      <c r="W175" s="58"/>
      <c r="X175" s="20"/>
      <c r="Y175" s="58"/>
      <c r="Z175" s="58"/>
      <c r="AA175" s="20"/>
      <c r="AB175" s="58"/>
      <c r="AC175" s="58"/>
      <c r="AD175" s="20"/>
      <c r="AE175" s="58"/>
      <c r="AF175" s="2"/>
      <c r="AG175" s="2"/>
      <c r="AH175" s="2"/>
    </row>
    <row r="176" spans="1:34" ht="15.75" customHeight="1">
      <c r="A176" s="2"/>
      <c r="B176" s="2"/>
      <c r="C176" s="2"/>
      <c r="D176" s="2"/>
      <c r="E176" s="2"/>
      <c r="F176" s="2"/>
      <c r="G176" s="2"/>
      <c r="H176" s="2"/>
      <c r="I176" s="2"/>
      <c r="J176" s="2"/>
      <c r="K176" s="2"/>
      <c r="L176" s="2"/>
      <c r="M176" s="2"/>
      <c r="N176" s="2"/>
      <c r="O176" s="20"/>
      <c r="P176" s="58"/>
      <c r="Q176" s="58"/>
      <c r="R176" s="20"/>
      <c r="S176" s="58"/>
      <c r="T176" s="58"/>
      <c r="U176" s="20"/>
      <c r="V176" s="58"/>
      <c r="W176" s="58"/>
      <c r="X176" s="20"/>
      <c r="Y176" s="58"/>
      <c r="Z176" s="58"/>
      <c r="AA176" s="20"/>
      <c r="AB176" s="58"/>
      <c r="AC176" s="58"/>
      <c r="AD176" s="20"/>
      <c r="AE176" s="58"/>
      <c r="AF176" s="2"/>
      <c r="AG176" s="2"/>
      <c r="AH176" s="2"/>
    </row>
    <row r="177" spans="1:34" ht="15.75" customHeight="1">
      <c r="A177" s="2"/>
      <c r="B177" s="2"/>
      <c r="C177" s="2"/>
      <c r="D177" s="2"/>
      <c r="E177" s="2"/>
      <c r="F177" s="2"/>
      <c r="G177" s="2"/>
      <c r="H177" s="2"/>
      <c r="I177" s="2"/>
      <c r="J177" s="2"/>
      <c r="K177" s="2"/>
      <c r="L177" s="2"/>
      <c r="M177" s="2"/>
      <c r="N177" s="2"/>
      <c r="O177" s="20"/>
      <c r="P177" s="58"/>
      <c r="Q177" s="58"/>
      <c r="R177" s="20"/>
      <c r="S177" s="58"/>
      <c r="T177" s="58"/>
      <c r="U177" s="20"/>
      <c r="V177" s="58"/>
      <c r="W177" s="58"/>
      <c r="X177" s="20"/>
      <c r="Y177" s="58"/>
      <c r="Z177" s="58"/>
      <c r="AA177" s="20"/>
      <c r="AB177" s="58"/>
      <c r="AC177" s="58"/>
      <c r="AD177" s="20"/>
      <c r="AE177" s="58"/>
      <c r="AF177" s="2"/>
      <c r="AG177" s="2"/>
      <c r="AH177" s="2"/>
    </row>
    <row r="178" spans="1:34" ht="15.75" customHeight="1">
      <c r="A178" s="2"/>
      <c r="B178" s="2"/>
      <c r="C178" s="2"/>
      <c r="D178" s="2"/>
      <c r="E178" s="2"/>
      <c r="F178" s="2"/>
      <c r="G178" s="2"/>
      <c r="H178" s="2"/>
      <c r="I178" s="2"/>
      <c r="J178" s="2"/>
      <c r="K178" s="2"/>
      <c r="L178" s="2"/>
      <c r="M178" s="2"/>
      <c r="N178" s="2"/>
      <c r="O178" s="20"/>
      <c r="P178" s="58"/>
      <c r="Q178" s="58"/>
      <c r="R178" s="20"/>
      <c r="S178" s="58"/>
      <c r="T178" s="58"/>
      <c r="U178" s="20"/>
      <c r="V178" s="58"/>
      <c r="W178" s="58"/>
      <c r="X178" s="20"/>
      <c r="Y178" s="58"/>
      <c r="Z178" s="58"/>
      <c r="AA178" s="20"/>
      <c r="AB178" s="58"/>
      <c r="AC178" s="58"/>
      <c r="AD178" s="20"/>
      <c r="AE178" s="58"/>
      <c r="AF178" s="2"/>
      <c r="AG178" s="2"/>
      <c r="AH178" s="2"/>
    </row>
    <row r="179" spans="1:34" ht="15.75" customHeight="1">
      <c r="A179" s="2"/>
      <c r="B179" s="2"/>
      <c r="C179" s="2"/>
      <c r="D179" s="2"/>
      <c r="E179" s="2"/>
      <c r="F179" s="2"/>
      <c r="G179" s="2"/>
      <c r="H179" s="2"/>
      <c r="I179" s="2"/>
      <c r="J179" s="2"/>
      <c r="K179" s="2"/>
      <c r="L179" s="2"/>
      <c r="M179" s="2"/>
      <c r="N179" s="2"/>
      <c r="O179" s="20"/>
      <c r="P179" s="58"/>
      <c r="Q179" s="58"/>
      <c r="R179" s="20"/>
      <c r="S179" s="58"/>
      <c r="T179" s="58"/>
      <c r="U179" s="20"/>
      <c r="V179" s="58"/>
      <c r="W179" s="58"/>
      <c r="X179" s="20"/>
      <c r="Y179" s="58"/>
      <c r="Z179" s="58"/>
      <c r="AA179" s="20"/>
      <c r="AB179" s="58"/>
      <c r="AC179" s="58"/>
      <c r="AD179" s="20"/>
      <c r="AE179" s="58"/>
      <c r="AF179" s="2"/>
      <c r="AG179" s="2"/>
      <c r="AH179" s="2"/>
    </row>
    <row r="180" spans="1:34" ht="15.75" customHeight="1">
      <c r="A180" s="2"/>
      <c r="B180" s="2"/>
      <c r="C180" s="2"/>
      <c r="D180" s="2"/>
      <c r="E180" s="2"/>
      <c r="F180" s="2"/>
      <c r="G180" s="2"/>
      <c r="H180" s="2"/>
      <c r="I180" s="2"/>
      <c r="J180" s="2"/>
      <c r="K180" s="2"/>
      <c r="L180" s="2"/>
      <c r="M180" s="2"/>
      <c r="N180" s="2"/>
      <c r="O180" s="20"/>
      <c r="P180" s="58"/>
      <c r="Q180" s="58"/>
      <c r="R180" s="20"/>
      <c r="S180" s="58"/>
      <c r="T180" s="58"/>
      <c r="U180" s="20"/>
      <c r="V180" s="58"/>
      <c r="W180" s="58"/>
      <c r="X180" s="20"/>
      <c r="Y180" s="58"/>
      <c r="Z180" s="58"/>
      <c r="AA180" s="20"/>
      <c r="AB180" s="58"/>
      <c r="AC180" s="58"/>
      <c r="AD180" s="20"/>
      <c r="AE180" s="58"/>
      <c r="AF180" s="2"/>
      <c r="AG180" s="2"/>
      <c r="AH180" s="2"/>
    </row>
    <row r="181" spans="1:34" ht="15.75" customHeight="1">
      <c r="A181" s="2"/>
      <c r="B181" s="2"/>
      <c r="C181" s="2"/>
      <c r="D181" s="2"/>
      <c r="E181" s="2"/>
      <c r="F181" s="2"/>
      <c r="G181" s="2"/>
      <c r="H181" s="2"/>
      <c r="I181" s="2"/>
      <c r="J181" s="2"/>
      <c r="K181" s="2"/>
      <c r="L181" s="2"/>
      <c r="M181" s="2"/>
      <c r="N181" s="2"/>
      <c r="O181" s="20"/>
      <c r="P181" s="58"/>
      <c r="Q181" s="58"/>
      <c r="R181" s="20"/>
      <c r="S181" s="58"/>
      <c r="T181" s="58"/>
      <c r="U181" s="20"/>
      <c r="V181" s="58"/>
      <c r="W181" s="58"/>
      <c r="X181" s="20"/>
      <c r="Y181" s="58"/>
      <c r="Z181" s="58"/>
      <c r="AA181" s="20"/>
      <c r="AB181" s="58"/>
      <c r="AC181" s="58"/>
      <c r="AD181" s="20"/>
      <c r="AE181" s="58"/>
      <c r="AF181" s="2"/>
      <c r="AG181" s="2"/>
      <c r="AH181" s="2"/>
    </row>
    <row r="182" spans="1:34" ht="15.75" customHeight="1">
      <c r="A182" s="2"/>
      <c r="B182" s="2"/>
      <c r="C182" s="2"/>
      <c r="D182" s="2"/>
      <c r="E182" s="2"/>
      <c r="F182" s="2"/>
      <c r="G182" s="2"/>
      <c r="H182" s="2"/>
      <c r="I182" s="2"/>
      <c r="J182" s="2"/>
      <c r="K182" s="2"/>
      <c r="L182" s="2"/>
      <c r="M182" s="2"/>
      <c r="N182" s="2"/>
      <c r="O182" s="20"/>
      <c r="P182" s="58"/>
      <c r="Q182" s="58"/>
      <c r="R182" s="20"/>
      <c r="S182" s="58"/>
      <c r="T182" s="58"/>
      <c r="U182" s="20"/>
      <c r="V182" s="58"/>
      <c r="W182" s="58"/>
      <c r="X182" s="20"/>
      <c r="Y182" s="58"/>
      <c r="Z182" s="58"/>
      <c r="AA182" s="20"/>
      <c r="AB182" s="58"/>
      <c r="AC182" s="58"/>
      <c r="AD182" s="20"/>
      <c r="AE182" s="58"/>
      <c r="AF182" s="2"/>
      <c r="AG182" s="2"/>
      <c r="AH182" s="2"/>
    </row>
    <row r="183" spans="1:34" ht="15.75" customHeight="1">
      <c r="A183" s="2"/>
      <c r="B183" s="2"/>
      <c r="C183" s="2"/>
      <c r="D183" s="2"/>
      <c r="E183" s="2"/>
      <c r="F183" s="2"/>
      <c r="G183" s="2"/>
      <c r="H183" s="2"/>
      <c r="I183" s="2"/>
      <c r="J183" s="2"/>
      <c r="K183" s="2"/>
      <c r="L183" s="2"/>
      <c r="M183" s="2"/>
      <c r="N183" s="2"/>
      <c r="O183" s="20"/>
      <c r="P183" s="58"/>
      <c r="Q183" s="58"/>
      <c r="R183" s="20"/>
      <c r="S183" s="58"/>
      <c r="T183" s="58"/>
      <c r="U183" s="20"/>
      <c r="V183" s="58"/>
      <c r="W183" s="58"/>
      <c r="X183" s="20"/>
      <c r="Y183" s="58"/>
      <c r="Z183" s="58"/>
      <c r="AA183" s="20"/>
      <c r="AB183" s="58"/>
      <c r="AC183" s="58"/>
      <c r="AD183" s="20"/>
      <c r="AE183" s="58"/>
      <c r="AF183" s="2"/>
      <c r="AG183" s="2"/>
      <c r="AH183" s="2"/>
    </row>
    <row r="184" spans="1:34" ht="15.75" customHeight="1">
      <c r="A184" s="2"/>
      <c r="B184" s="2"/>
      <c r="C184" s="2"/>
      <c r="D184" s="2"/>
      <c r="E184" s="2"/>
      <c r="F184" s="2"/>
      <c r="G184" s="2"/>
      <c r="H184" s="2"/>
      <c r="I184" s="2"/>
      <c r="J184" s="2"/>
      <c r="K184" s="2"/>
      <c r="L184" s="2"/>
      <c r="M184" s="2"/>
      <c r="N184" s="2"/>
      <c r="O184" s="20"/>
      <c r="P184" s="58"/>
      <c r="Q184" s="58"/>
      <c r="R184" s="20"/>
      <c r="S184" s="58"/>
      <c r="T184" s="58"/>
      <c r="U184" s="20"/>
      <c r="V184" s="58"/>
      <c r="W184" s="58"/>
      <c r="X184" s="20"/>
      <c r="Y184" s="58"/>
      <c r="Z184" s="58"/>
      <c r="AA184" s="20"/>
      <c r="AB184" s="58"/>
      <c r="AC184" s="58"/>
      <c r="AD184" s="20"/>
      <c r="AE184" s="58"/>
      <c r="AF184" s="2"/>
      <c r="AG184" s="2"/>
      <c r="AH184" s="2"/>
    </row>
    <row r="185" spans="1:34" ht="15.75" customHeight="1">
      <c r="A185" s="2"/>
      <c r="B185" s="2"/>
      <c r="C185" s="2"/>
      <c r="D185" s="2"/>
      <c r="E185" s="2"/>
      <c r="F185" s="2"/>
      <c r="G185" s="2"/>
      <c r="H185" s="2"/>
      <c r="I185" s="2"/>
      <c r="J185" s="2"/>
      <c r="K185" s="2"/>
      <c r="L185" s="2"/>
      <c r="M185" s="2"/>
      <c r="N185" s="2"/>
      <c r="O185" s="20"/>
      <c r="P185" s="58"/>
      <c r="Q185" s="58"/>
      <c r="R185" s="20"/>
      <c r="S185" s="58"/>
      <c r="T185" s="58"/>
      <c r="U185" s="20"/>
      <c r="V185" s="58"/>
      <c r="W185" s="58"/>
      <c r="X185" s="20"/>
      <c r="Y185" s="58"/>
      <c r="Z185" s="58"/>
      <c r="AA185" s="20"/>
      <c r="AB185" s="58"/>
      <c r="AC185" s="58"/>
      <c r="AD185" s="20"/>
      <c r="AE185" s="58"/>
      <c r="AF185" s="2"/>
      <c r="AG185" s="2"/>
      <c r="AH185" s="2"/>
    </row>
    <row r="186" spans="1:34" ht="15.75" customHeight="1">
      <c r="A186" s="2"/>
      <c r="B186" s="2"/>
      <c r="C186" s="2"/>
      <c r="D186" s="2"/>
      <c r="E186" s="2"/>
      <c r="F186" s="2"/>
      <c r="G186" s="2"/>
      <c r="H186" s="2"/>
      <c r="I186" s="2"/>
      <c r="J186" s="2"/>
      <c r="K186" s="2"/>
      <c r="L186" s="2"/>
      <c r="M186" s="2"/>
      <c r="N186" s="2"/>
      <c r="O186" s="20"/>
      <c r="P186" s="58"/>
      <c r="Q186" s="58"/>
      <c r="R186" s="20"/>
      <c r="S186" s="58"/>
      <c r="T186" s="58"/>
      <c r="U186" s="20"/>
      <c r="V186" s="58"/>
      <c r="W186" s="58"/>
      <c r="X186" s="20"/>
      <c r="Y186" s="58"/>
      <c r="Z186" s="58"/>
      <c r="AA186" s="20"/>
      <c r="AB186" s="58"/>
      <c r="AC186" s="58"/>
      <c r="AD186" s="20"/>
      <c r="AE186" s="58"/>
      <c r="AF186" s="2"/>
      <c r="AG186" s="2"/>
      <c r="AH186" s="2"/>
    </row>
    <row r="187" spans="1:34" ht="15.75" customHeight="1">
      <c r="A187" s="2"/>
      <c r="B187" s="2"/>
      <c r="C187" s="2"/>
      <c r="D187" s="2"/>
      <c r="E187" s="2"/>
      <c r="F187" s="2"/>
      <c r="G187" s="2"/>
      <c r="H187" s="2"/>
      <c r="I187" s="2"/>
      <c r="J187" s="2"/>
      <c r="K187" s="2"/>
      <c r="L187" s="2"/>
      <c r="M187" s="2"/>
      <c r="N187" s="2"/>
      <c r="O187" s="20"/>
      <c r="P187" s="58"/>
      <c r="Q187" s="58"/>
      <c r="R187" s="20"/>
      <c r="S187" s="58"/>
      <c r="T187" s="58"/>
      <c r="U187" s="20"/>
      <c r="V187" s="58"/>
      <c r="W187" s="58"/>
      <c r="X187" s="20"/>
      <c r="Y187" s="58"/>
      <c r="Z187" s="58"/>
      <c r="AA187" s="20"/>
      <c r="AB187" s="58"/>
      <c r="AC187" s="58"/>
      <c r="AD187" s="20"/>
      <c r="AE187" s="58"/>
      <c r="AF187" s="2"/>
      <c r="AG187" s="2"/>
      <c r="AH187" s="2"/>
    </row>
    <row r="188" spans="1:34" ht="15.75" customHeight="1">
      <c r="A188" s="2"/>
      <c r="B188" s="2"/>
      <c r="C188" s="2"/>
      <c r="D188" s="2"/>
      <c r="E188" s="2"/>
      <c r="F188" s="2"/>
      <c r="G188" s="2"/>
      <c r="H188" s="2"/>
      <c r="I188" s="2"/>
      <c r="J188" s="2"/>
      <c r="K188" s="2"/>
      <c r="L188" s="2"/>
      <c r="M188" s="2"/>
      <c r="N188" s="2"/>
      <c r="O188" s="20"/>
      <c r="P188" s="58"/>
      <c r="Q188" s="58"/>
      <c r="R188" s="20"/>
      <c r="S188" s="58"/>
      <c r="T188" s="58"/>
      <c r="U188" s="20"/>
      <c r="V188" s="58"/>
      <c r="W188" s="58"/>
      <c r="X188" s="20"/>
      <c r="Y188" s="58"/>
      <c r="Z188" s="58"/>
      <c r="AA188" s="20"/>
      <c r="AB188" s="58"/>
      <c r="AC188" s="58"/>
      <c r="AD188" s="20"/>
      <c r="AE188" s="58"/>
      <c r="AF188" s="2"/>
      <c r="AG188" s="2"/>
      <c r="AH188" s="2"/>
    </row>
    <row r="189" spans="1:34" ht="15.75" customHeight="1">
      <c r="A189" s="2"/>
      <c r="B189" s="2"/>
      <c r="C189" s="2"/>
      <c r="D189" s="2"/>
      <c r="E189" s="2"/>
      <c r="F189" s="2"/>
      <c r="G189" s="2"/>
      <c r="H189" s="2"/>
      <c r="I189" s="2"/>
      <c r="J189" s="2"/>
      <c r="K189" s="2"/>
      <c r="L189" s="2"/>
      <c r="M189" s="2"/>
      <c r="N189" s="2"/>
      <c r="O189" s="20"/>
      <c r="P189" s="58"/>
      <c r="Q189" s="58"/>
      <c r="R189" s="20"/>
      <c r="S189" s="58"/>
      <c r="T189" s="58"/>
      <c r="U189" s="20"/>
      <c r="V189" s="58"/>
      <c r="W189" s="58"/>
      <c r="X189" s="20"/>
      <c r="Y189" s="58"/>
      <c r="Z189" s="58"/>
      <c r="AA189" s="20"/>
      <c r="AB189" s="58"/>
      <c r="AC189" s="58"/>
      <c r="AD189" s="20"/>
      <c r="AE189" s="58"/>
      <c r="AF189" s="2"/>
      <c r="AG189" s="2"/>
      <c r="AH189" s="2"/>
    </row>
    <row r="190" spans="1:34" ht="15.75" customHeight="1">
      <c r="A190" s="2"/>
      <c r="B190" s="2"/>
      <c r="C190" s="2"/>
      <c r="D190" s="2"/>
      <c r="E190" s="2"/>
      <c r="F190" s="2"/>
      <c r="G190" s="2"/>
      <c r="H190" s="2"/>
      <c r="I190" s="2"/>
      <c r="J190" s="2"/>
      <c r="K190" s="2"/>
      <c r="L190" s="2"/>
      <c r="M190" s="2"/>
      <c r="N190" s="2"/>
      <c r="O190" s="20"/>
      <c r="P190" s="58"/>
      <c r="Q190" s="58"/>
      <c r="R190" s="20"/>
      <c r="S190" s="58"/>
      <c r="T190" s="58"/>
      <c r="U190" s="20"/>
      <c r="V190" s="58"/>
      <c r="W190" s="58"/>
      <c r="X190" s="20"/>
      <c r="Y190" s="58"/>
      <c r="Z190" s="58"/>
      <c r="AA190" s="20"/>
      <c r="AB190" s="58"/>
      <c r="AC190" s="58"/>
      <c r="AD190" s="20"/>
      <c r="AE190" s="58"/>
      <c r="AF190" s="2"/>
      <c r="AG190" s="2"/>
      <c r="AH190" s="2"/>
    </row>
    <row r="191" spans="1:34" ht="15.75" customHeight="1">
      <c r="A191" s="2"/>
      <c r="B191" s="2"/>
      <c r="C191" s="2"/>
      <c r="D191" s="2"/>
      <c r="E191" s="2"/>
      <c r="F191" s="2"/>
      <c r="G191" s="2"/>
      <c r="H191" s="2"/>
      <c r="I191" s="2"/>
      <c r="J191" s="2"/>
      <c r="K191" s="2"/>
      <c r="L191" s="2"/>
      <c r="M191" s="2"/>
      <c r="N191" s="2"/>
      <c r="O191" s="20"/>
      <c r="P191" s="58"/>
      <c r="Q191" s="58"/>
      <c r="R191" s="20"/>
      <c r="S191" s="58"/>
      <c r="T191" s="58"/>
      <c r="U191" s="20"/>
      <c r="V191" s="58"/>
      <c r="W191" s="58"/>
      <c r="X191" s="20"/>
      <c r="Y191" s="58"/>
      <c r="Z191" s="58"/>
      <c r="AA191" s="20"/>
      <c r="AB191" s="58"/>
      <c r="AC191" s="58"/>
      <c r="AD191" s="20"/>
      <c r="AE191" s="58"/>
      <c r="AF191" s="2"/>
      <c r="AG191" s="2"/>
      <c r="AH191" s="2"/>
    </row>
    <row r="192" spans="1:34" ht="15.75" customHeight="1">
      <c r="A192" s="2"/>
      <c r="B192" s="2"/>
      <c r="C192" s="2"/>
      <c r="D192" s="2"/>
      <c r="E192" s="2"/>
      <c r="F192" s="2"/>
      <c r="G192" s="2"/>
      <c r="H192" s="2"/>
      <c r="I192" s="2"/>
      <c r="J192" s="2"/>
      <c r="K192" s="2"/>
      <c r="L192" s="2"/>
      <c r="M192" s="2"/>
      <c r="N192" s="2"/>
      <c r="O192" s="20"/>
      <c r="P192" s="58"/>
      <c r="Q192" s="58"/>
      <c r="R192" s="20"/>
      <c r="S192" s="58"/>
      <c r="T192" s="58"/>
      <c r="U192" s="20"/>
      <c r="V192" s="58"/>
      <c r="W192" s="58"/>
      <c r="X192" s="20"/>
      <c r="Y192" s="58"/>
      <c r="Z192" s="58"/>
      <c r="AA192" s="20"/>
      <c r="AB192" s="58"/>
      <c r="AC192" s="58"/>
      <c r="AD192" s="20"/>
      <c r="AE192" s="58"/>
      <c r="AF192" s="2"/>
      <c r="AG192" s="2"/>
      <c r="AH192" s="2"/>
    </row>
    <row r="193" spans="1:34" ht="15.75" customHeight="1">
      <c r="A193" s="2"/>
      <c r="B193" s="2"/>
      <c r="C193" s="2"/>
      <c r="D193" s="2"/>
      <c r="E193" s="2"/>
      <c r="F193" s="2"/>
      <c r="G193" s="2"/>
      <c r="H193" s="2"/>
      <c r="I193" s="2"/>
      <c r="J193" s="2"/>
      <c r="K193" s="2"/>
      <c r="L193" s="2"/>
      <c r="M193" s="2"/>
      <c r="N193" s="2"/>
      <c r="O193" s="20"/>
      <c r="P193" s="58"/>
      <c r="Q193" s="58"/>
      <c r="R193" s="20"/>
      <c r="S193" s="58"/>
      <c r="T193" s="58"/>
      <c r="U193" s="20"/>
      <c r="V193" s="58"/>
      <c r="W193" s="58"/>
      <c r="X193" s="20"/>
      <c r="Y193" s="58"/>
      <c r="Z193" s="58"/>
      <c r="AA193" s="20"/>
      <c r="AB193" s="58"/>
      <c r="AC193" s="58"/>
      <c r="AD193" s="20"/>
      <c r="AE193" s="58"/>
      <c r="AF193" s="2"/>
      <c r="AG193" s="2"/>
      <c r="AH193" s="2"/>
    </row>
    <row r="194" spans="1:34" ht="15.75" customHeight="1">
      <c r="A194" s="2"/>
      <c r="B194" s="2"/>
      <c r="C194" s="2"/>
      <c r="D194" s="2"/>
      <c r="E194" s="2"/>
      <c r="F194" s="2"/>
      <c r="G194" s="2"/>
      <c r="H194" s="2"/>
      <c r="I194" s="2"/>
      <c r="J194" s="2"/>
      <c r="K194" s="2"/>
      <c r="L194" s="2"/>
      <c r="M194" s="2"/>
      <c r="N194" s="2"/>
      <c r="O194" s="20"/>
      <c r="P194" s="58"/>
      <c r="Q194" s="58"/>
      <c r="R194" s="20"/>
      <c r="S194" s="58"/>
      <c r="T194" s="58"/>
      <c r="U194" s="20"/>
      <c r="V194" s="58"/>
      <c r="W194" s="58"/>
      <c r="X194" s="20"/>
      <c r="Y194" s="58"/>
      <c r="Z194" s="58"/>
      <c r="AA194" s="20"/>
      <c r="AB194" s="58"/>
      <c r="AC194" s="58"/>
      <c r="AD194" s="20"/>
      <c r="AE194" s="58"/>
      <c r="AF194" s="2"/>
      <c r="AG194" s="2"/>
      <c r="AH194" s="2"/>
    </row>
    <row r="195" spans="1:34" ht="15.75" customHeight="1">
      <c r="A195" s="2"/>
      <c r="B195" s="2"/>
      <c r="C195" s="2"/>
      <c r="D195" s="2"/>
      <c r="E195" s="2"/>
      <c r="F195" s="2"/>
      <c r="G195" s="2"/>
      <c r="H195" s="2"/>
      <c r="I195" s="2"/>
      <c r="J195" s="2"/>
      <c r="K195" s="2"/>
      <c r="L195" s="2"/>
      <c r="M195" s="2"/>
      <c r="N195" s="2"/>
      <c r="O195" s="20"/>
      <c r="P195" s="58"/>
      <c r="Q195" s="58"/>
      <c r="R195" s="20"/>
      <c r="S195" s="58"/>
      <c r="T195" s="58"/>
      <c r="U195" s="20"/>
      <c r="V195" s="58"/>
      <c r="W195" s="58"/>
      <c r="X195" s="20"/>
      <c r="Y195" s="58"/>
      <c r="Z195" s="58"/>
      <c r="AA195" s="20"/>
      <c r="AB195" s="58"/>
      <c r="AC195" s="58"/>
      <c r="AD195" s="20"/>
      <c r="AE195" s="58"/>
      <c r="AF195" s="2"/>
      <c r="AG195" s="2"/>
      <c r="AH195" s="2"/>
    </row>
    <row r="196" spans="1:34" ht="15.75" customHeight="1">
      <c r="A196" s="2"/>
      <c r="B196" s="2"/>
      <c r="C196" s="2"/>
      <c r="D196" s="2"/>
      <c r="E196" s="2"/>
      <c r="F196" s="2"/>
      <c r="G196" s="2"/>
      <c r="H196" s="2"/>
      <c r="I196" s="2"/>
      <c r="J196" s="2"/>
      <c r="K196" s="2"/>
      <c r="L196" s="2"/>
      <c r="M196" s="2"/>
      <c r="N196" s="2"/>
      <c r="O196" s="20"/>
      <c r="P196" s="58"/>
      <c r="Q196" s="58"/>
      <c r="R196" s="20"/>
      <c r="S196" s="58"/>
      <c r="T196" s="58"/>
      <c r="U196" s="20"/>
      <c r="V196" s="58"/>
      <c r="W196" s="58"/>
      <c r="X196" s="20"/>
      <c r="Y196" s="58"/>
      <c r="Z196" s="58"/>
      <c r="AA196" s="20"/>
      <c r="AB196" s="58"/>
      <c r="AC196" s="58"/>
      <c r="AD196" s="20"/>
      <c r="AE196" s="58"/>
      <c r="AF196" s="2"/>
      <c r="AG196" s="2"/>
      <c r="AH196" s="2"/>
    </row>
    <row r="197" spans="1:34" ht="15.75" customHeight="1">
      <c r="A197" s="2"/>
      <c r="B197" s="2"/>
      <c r="C197" s="2"/>
      <c r="D197" s="2"/>
      <c r="E197" s="2"/>
      <c r="F197" s="2"/>
      <c r="G197" s="2"/>
      <c r="H197" s="2"/>
      <c r="I197" s="2"/>
      <c r="J197" s="2"/>
      <c r="K197" s="2"/>
      <c r="L197" s="2"/>
      <c r="M197" s="2"/>
      <c r="N197" s="2"/>
      <c r="O197" s="20"/>
      <c r="P197" s="58"/>
      <c r="Q197" s="58"/>
      <c r="R197" s="20"/>
      <c r="S197" s="58"/>
      <c r="T197" s="58"/>
      <c r="U197" s="20"/>
      <c r="V197" s="58"/>
      <c r="W197" s="58"/>
      <c r="X197" s="20"/>
      <c r="Y197" s="58"/>
      <c r="Z197" s="58"/>
      <c r="AA197" s="20"/>
      <c r="AB197" s="58"/>
      <c r="AC197" s="58"/>
      <c r="AD197" s="20"/>
      <c r="AE197" s="58"/>
      <c r="AF197" s="2"/>
      <c r="AG197" s="2"/>
      <c r="AH197" s="2"/>
    </row>
    <row r="198" spans="1:34" ht="15.75" customHeight="1">
      <c r="A198" s="2"/>
      <c r="B198" s="2"/>
      <c r="C198" s="2"/>
      <c r="D198" s="2"/>
      <c r="E198" s="2"/>
      <c r="F198" s="2"/>
      <c r="G198" s="2"/>
      <c r="H198" s="2"/>
      <c r="I198" s="2"/>
      <c r="J198" s="2"/>
      <c r="K198" s="2"/>
      <c r="L198" s="2"/>
      <c r="M198" s="2"/>
      <c r="N198" s="2"/>
      <c r="O198" s="20"/>
      <c r="P198" s="58"/>
      <c r="Q198" s="58"/>
      <c r="R198" s="20"/>
      <c r="S198" s="58"/>
      <c r="T198" s="58"/>
      <c r="U198" s="20"/>
      <c r="V198" s="58"/>
      <c r="W198" s="58"/>
      <c r="X198" s="20"/>
      <c r="Y198" s="58"/>
      <c r="Z198" s="58"/>
      <c r="AA198" s="20"/>
      <c r="AB198" s="58"/>
      <c r="AC198" s="58"/>
      <c r="AD198" s="20"/>
      <c r="AE198" s="58"/>
      <c r="AF198" s="2"/>
      <c r="AG198" s="2"/>
      <c r="AH198" s="2"/>
    </row>
    <row r="199" spans="1:34" ht="15.75" customHeight="1">
      <c r="A199" s="2"/>
      <c r="B199" s="2"/>
      <c r="C199" s="2"/>
      <c r="D199" s="2"/>
      <c r="E199" s="2"/>
      <c r="F199" s="2"/>
      <c r="G199" s="2"/>
      <c r="H199" s="2"/>
      <c r="I199" s="2"/>
      <c r="J199" s="2"/>
      <c r="K199" s="2"/>
      <c r="L199" s="2"/>
      <c r="M199" s="2"/>
      <c r="N199" s="2"/>
      <c r="O199" s="20"/>
      <c r="P199" s="58"/>
      <c r="Q199" s="58"/>
      <c r="R199" s="20"/>
      <c r="S199" s="58"/>
      <c r="T199" s="58"/>
      <c r="U199" s="20"/>
      <c r="V199" s="58"/>
      <c r="W199" s="58"/>
      <c r="X199" s="20"/>
      <c r="Y199" s="58"/>
      <c r="Z199" s="58"/>
      <c r="AA199" s="20"/>
      <c r="AB199" s="58"/>
      <c r="AC199" s="58"/>
      <c r="AD199" s="20"/>
      <c r="AE199" s="58"/>
      <c r="AF199" s="2"/>
      <c r="AG199" s="2"/>
      <c r="AH199" s="2"/>
    </row>
    <row r="200" spans="1:34" ht="15.75" customHeight="1">
      <c r="A200" s="2"/>
      <c r="B200" s="2"/>
      <c r="C200" s="2"/>
      <c r="D200" s="2"/>
      <c r="E200" s="2"/>
      <c r="F200" s="2"/>
      <c r="G200" s="2"/>
      <c r="H200" s="2"/>
      <c r="I200" s="2"/>
      <c r="J200" s="2"/>
      <c r="K200" s="2"/>
      <c r="L200" s="2"/>
      <c r="M200" s="2"/>
      <c r="N200" s="2"/>
      <c r="O200" s="20"/>
      <c r="P200" s="58"/>
      <c r="Q200" s="58"/>
      <c r="R200" s="20"/>
      <c r="S200" s="58"/>
      <c r="T200" s="58"/>
      <c r="U200" s="20"/>
      <c r="V200" s="58"/>
      <c r="W200" s="58"/>
      <c r="X200" s="20"/>
      <c r="Y200" s="58"/>
      <c r="Z200" s="58"/>
      <c r="AA200" s="20"/>
      <c r="AB200" s="58"/>
      <c r="AC200" s="58"/>
      <c r="AD200" s="20"/>
      <c r="AE200" s="58"/>
      <c r="AF200" s="2"/>
      <c r="AG200" s="2"/>
      <c r="AH200" s="2"/>
    </row>
    <row r="201" spans="1:34" ht="15.75" customHeight="1">
      <c r="A201" s="2"/>
      <c r="B201" s="2"/>
      <c r="C201" s="2"/>
      <c r="D201" s="2"/>
      <c r="E201" s="2"/>
      <c r="F201" s="2"/>
      <c r="G201" s="2"/>
      <c r="H201" s="2"/>
      <c r="I201" s="2"/>
      <c r="J201" s="2"/>
      <c r="K201" s="2"/>
      <c r="L201" s="2"/>
      <c r="M201" s="2"/>
      <c r="N201" s="2"/>
      <c r="O201" s="20"/>
      <c r="P201" s="58"/>
      <c r="Q201" s="58"/>
      <c r="R201" s="20"/>
      <c r="S201" s="58"/>
      <c r="T201" s="58"/>
      <c r="U201" s="20"/>
      <c r="V201" s="58"/>
      <c r="W201" s="58"/>
      <c r="X201" s="20"/>
      <c r="Y201" s="58"/>
      <c r="Z201" s="58"/>
      <c r="AA201" s="20"/>
      <c r="AB201" s="58"/>
      <c r="AC201" s="58"/>
      <c r="AD201" s="20"/>
      <c r="AE201" s="58"/>
      <c r="AF201" s="2"/>
      <c r="AG201" s="2"/>
      <c r="AH201" s="2"/>
    </row>
    <row r="202" spans="1:34" ht="15.75" customHeight="1">
      <c r="A202" s="2"/>
      <c r="B202" s="2"/>
      <c r="C202" s="2"/>
      <c r="D202" s="2"/>
      <c r="E202" s="2"/>
      <c r="F202" s="2"/>
      <c r="G202" s="2"/>
      <c r="H202" s="2"/>
      <c r="I202" s="2"/>
      <c r="J202" s="2"/>
      <c r="K202" s="2"/>
      <c r="L202" s="2"/>
      <c r="M202" s="2"/>
      <c r="N202" s="2"/>
      <c r="O202" s="20"/>
      <c r="P202" s="58"/>
      <c r="Q202" s="58"/>
      <c r="R202" s="20"/>
      <c r="S202" s="58"/>
      <c r="T202" s="58"/>
      <c r="U202" s="20"/>
      <c r="V202" s="58"/>
      <c r="W202" s="58"/>
      <c r="X202" s="20"/>
      <c r="Y202" s="58"/>
      <c r="Z202" s="58"/>
      <c r="AA202" s="20"/>
      <c r="AB202" s="58"/>
      <c r="AC202" s="58"/>
      <c r="AD202" s="20"/>
      <c r="AE202" s="58"/>
      <c r="AF202" s="2"/>
      <c r="AG202" s="2"/>
      <c r="AH202" s="2"/>
    </row>
    <row r="203" spans="1:34" ht="15.75" customHeight="1">
      <c r="A203" s="2"/>
      <c r="B203" s="2"/>
      <c r="C203" s="2"/>
      <c r="D203" s="2"/>
      <c r="E203" s="2"/>
      <c r="F203" s="2"/>
      <c r="G203" s="2"/>
      <c r="H203" s="2"/>
      <c r="I203" s="2"/>
      <c r="J203" s="2"/>
      <c r="K203" s="2"/>
      <c r="L203" s="2"/>
      <c r="M203" s="2"/>
      <c r="N203" s="2"/>
      <c r="O203" s="20"/>
      <c r="P203" s="58"/>
      <c r="Q203" s="58"/>
      <c r="R203" s="20"/>
      <c r="S203" s="58"/>
      <c r="T203" s="58"/>
      <c r="U203" s="20"/>
      <c r="V203" s="58"/>
      <c r="W203" s="58"/>
      <c r="X203" s="20"/>
      <c r="Y203" s="58"/>
      <c r="Z203" s="58"/>
      <c r="AA203" s="20"/>
      <c r="AB203" s="58"/>
      <c r="AC203" s="58"/>
      <c r="AD203" s="20"/>
      <c r="AE203" s="58"/>
      <c r="AF203" s="2"/>
      <c r="AG203" s="2"/>
      <c r="AH203" s="2"/>
    </row>
    <row r="204" spans="1:34" ht="15.75" customHeight="1">
      <c r="A204" s="2"/>
      <c r="B204" s="2"/>
      <c r="C204" s="2"/>
      <c r="D204" s="2"/>
      <c r="E204" s="2"/>
      <c r="F204" s="2"/>
      <c r="G204" s="2"/>
      <c r="H204" s="2"/>
      <c r="I204" s="2"/>
      <c r="J204" s="2"/>
      <c r="K204" s="2"/>
      <c r="L204" s="2"/>
      <c r="M204" s="2"/>
      <c r="N204" s="2"/>
      <c r="O204" s="20"/>
      <c r="P204" s="58"/>
      <c r="Q204" s="58"/>
      <c r="R204" s="20"/>
      <c r="S204" s="58"/>
      <c r="T204" s="58"/>
      <c r="U204" s="20"/>
      <c r="V204" s="58"/>
      <c r="W204" s="58"/>
      <c r="X204" s="20"/>
      <c r="Y204" s="58"/>
      <c r="Z204" s="58"/>
      <c r="AA204" s="20"/>
      <c r="AB204" s="58"/>
      <c r="AC204" s="58"/>
      <c r="AD204" s="20"/>
      <c r="AE204" s="58"/>
      <c r="AF204" s="2"/>
      <c r="AG204" s="2"/>
      <c r="AH204" s="2"/>
    </row>
    <row r="205" spans="1:34" ht="15.75" customHeight="1">
      <c r="A205" s="2"/>
      <c r="B205" s="2"/>
      <c r="C205" s="2"/>
      <c r="D205" s="2"/>
      <c r="E205" s="2"/>
      <c r="F205" s="2"/>
      <c r="G205" s="2"/>
      <c r="H205" s="2"/>
      <c r="I205" s="2"/>
      <c r="J205" s="2"/>
      <c r="K205" s="2"/>
      <c r="L205" s="2"/>
      <c r="M205" s="2"/>
      <c r="N205" s="2"/>
      <c r="O205" s="20"/>
      <c r="P205" s="58"/>
      <c r="Q205" s="58"/>
      <c r="R205" s="20"/>
      <c r="S205" s="58"/>
      <c r="T205" s="58"/>
      <c r="U205" s="20"/>
      <c r="V205" s="58"/>
      <c r="W205" s="58"/>
      <c r="X205" s="20"/>
      <c r="Y205" s="58"/>
      <c r="Z205" s="58"/>
      <c r="AA205" s="20"/>
      <c r="AB205" s="58"/>
      <c r="AC205" s="58"/>
      <c r="AD205" s="20"/>
      <c r="AE205" s="58"/>
      <c r="AF205" s="2"/>
      <c r="AG205" s="2"/>
      <c r="AH205" s="2"/>
    </row>
    <row r="206" spans="1:34" ht="15.75" customHeight="1">
      <c r="A206" s="2"/>
      <c r="B206" s="2"/>
      <c r="C206" s="2"/>
      <c r="D206" s="2"/>
      <c r="E206" s="2"/>
      <c r="F206" s="2"/>
      <c r="G206" s="2"/>
      <c r="H206" s="2"/>
      <c r="I206" s="2"/>
      <c r="J206" s="2"/>
      <c r="K206" s="2"/>
      <c r="L206" s="2"/>
      <c r="M206" s="2"/>
      <c r="N206" s="2"/>
      <c r="O206" s="20"/>
      <c r="P206" s="58"/>
      <c r="Q206" s="58"/>
      <c r="R206" s="20"/>
      <c r="S206" s="58"/>
      <c r="T206" s="58"/>
      <c r="U206" s="20"/>
      <c r="V206" s="58"/>
      <c r="W206" s="58"/>
      <c r="X206" s="20"/>
      <c r="Y206" s="58"/>
      <c r="Z206" s="58"/>
      <c r="AA206" s="20"/>
      <c r="AB206" s="58"/>
      <c r="AC206" s="58"/>
      <c r="AD206" s="20"/>
      <c r="AE206" s="58"/>
      <c r="AF206" s="2"/>
      <c r="AG206" s="2"/>
      <c r="AH206" s="2"/>
    </row>
    <row r="207" spans="1:34" ht="15.75" customHeight="1">
      <c r="A207" s="2"/>
      <c r="B207" s="2"/>
      <c r="C207" s="2"/>
      <c r="D207" s="2"/>
      <c r="E207" s="2"/>
      <c r="F207" s="2"/>
      <c r="G207" s="2"/>
      <c r="H207" s="2"/>
      <c r="I207" s="2"/>
      <c r="J207" s="2"/>
      <c r="K207" s="2"/>
      <c r="L207" s="2"/>
      <c r="M207" s="2"/>
      <c r="N207" s="2"/>
      <c r="O207" s="20"/>
      <c r="P207" s="58"/>
      <c r="Q207" s="58"/>
      <c r="R207" s="20"/>
      <c r="S207" s="58"/>
      <c r="T207" s="58"/>
      <c r="U207" s="20"/>
      <c r="V207" s="58"/>
      <c r="W207" s="58"/>
      <c r="X207" s="20"/>
      <c r="Y207" s="58"/>
      <c r="Z207" s="58"/>
      <c r="AA207" s="20"/>
      <c r="AB207" s="58"/>
      <c r="AC207" s="58"/>
      <c r="AD207" s="20"/>
      <c r="AE207" s="58"/>
      <c r="AF207" s="2"/>
      <c r="AG207" s="2"/>
      <c r="AH207" s="2"/>
    </row>
    <row r="208" spans="1:34" ht="15.75" customHeight="1">
      <c r="A208" s="2"/>
      <c r="B208" s="2"/>
      <c r="C208" s="2"/>
      <c r="D208" s="2"/>
      <c r="E208" s="2"/>
      <c r="F208" s="2"/>
      <c r="G208" s="2"/>
      <c r="H208" s="2"/>
      <c r="I208" s="2"/>
      <c r="J208" s="2"/>
      <c r="K208" s="2"/>
      <c r="L208" s="2"/>
      <c r="M208" s="2"/>
      <c r="N208" s="2"/>
      <c r="O208" s="20"/>
      <c r="P208" s="58"/>
      <c r="Q208" s="58"/>
      <c r="R208" s="20"/>
      <c r="S208" s="58"/>
      <c r="T208" s="58"/>
      <c r="U208" s="20"/>
      <c r="V208" s="58"/>
      <c r="W208" s="58"/>
      <c r="X208" s="20"/>
      <c r="Y208" s="58"/>
      <c r="Z208" s="58"/>
      <c r="AA208" s="20"/>
      <c r="AB208" s="58"/>
      <c r="AC208" s="58"/>
      <c r="AD208" s="20"/>
      <c r="AE208" s="58"/>
      <c r="AF208" s="2"/>
      <c r="AG208" s="2"/>
      <c r="AH208" s="2"/>
    </row>
    <row r="209" spans="1:34" ht="15.75" customHeight="1">
      <c r="A209" s="2"/>
      <c r="B209" s="2"/>
      <c r="C209" s="2"/>
      <c r="D209" s="2"/>
      <c r="E209" s="2"/>
      <c r="F209" s="2"/>
      <c r="G209" s="2"/>
      <c r="H209" s="2"/>
      <c r="I209" s="2"/>
      <c r="J209" s="2"/>
      <c r="K209" s="2"/>
      <c r="L209" s="2"/>
      <c r="M209" s="2"/>
      <c r="N209" s="2"/>
      <c r="O209" s="20"/>
      <c r="P209" s="58"/>
      <c r="Q209" s="58"/>
      <c r="R209" s="20"/>
      <c r="S209" s="58"/>
      <c r="T209" s="58"/>
      <c r="U209" s="20"/>
      <c r="V209" s="58"/>
      <c r="W209" s="58"/>
      <c r="X209" s="20"/>
      <c r="Y209" s="58"/>
      <c r="Z209" s="58"/>
      <c r="AA209" s="20"/>
      <c r="AB209" s="58"/>
      <c r="AC209" s="58"/>
      <c r="AD209" s="20"/>
      <c r="AE209" s="58"/>
      <c r="AF209" s="2"/>
      <c r="AG209" s="2"/>
      <c r="AH209" s="2"/>
    </row>
    <row r="210" spans="1:34" ht="15.75" customHeight="1">
      <c r="A210" s="2"/>
      <c r="B210" s="2"/>
      <c r="C210" s="2"/>
      <c r="D210" s="2"/>
      <c r="E210" s="2"/>
      <c r="F210" s="2"/>
      <c r="G210" s="2"/>
      <c r="H210" s="2"/>
      <c r="I210" s="2"/>
      <c r="J210" s="2"/>
      <c r="K210" s="2"/>
      <c r="L210" s="2"/>
      <c r="M210" s="2"/>
      <c r="N210" s="2"/>
      <c r="O210" s="20"/>
      <c r="P210" s="58"/>
      <c r="Q210" s="58"/>
      <c r="R210" s="20"/>
      <c r="S210" s="58"/>
      <c r="T210" s="58"/>
      <c r="U210" s="20"/>
      <c r="V210" s="58"/>
      <c r="W210" s="58"/>
      <c r="X210" s="20"/>
      <c r="Y210" s="58"/>
      <c r="Z210" s="58"/>
      <c r="AA210" s="20"/>
      <c r="AB210" s="58"/>
      <c r="AC210" s="58"/>
      <c r="AD210" s="20"/>
      <c r="AE210" s="58"/>
      <c r="AF210" s="2"/>
      <c r="AG210" s="2"/>
      <c r="AH210" s="2"/>
    </row>
    <row r="211" spans="1:34" ht="15.75" customHeight="1">
      <c r="A211" s="2"/>
      <c r="B211" s="2"/>
      <c r="C211" s="2"/>
      <c r="D211" s="2"/>
      <c r="E211" s="2"/>
      <c r="F211" s="2"/>
      <c r="G211" s="2"/>
      <c r="H211" s="2"/>
      <c r="I211" s="2"/>
      <c r="J211" s="2"/>
      <c r="K211" s="2"/>
      <c r="L211" s="2"/>
      <c r="M211" s="2"/>
      <c r="N211" s="2"/>
      <c r="O211" s="20"/>
      <c r="P211" s="58"/>
      <c r="Q211" s="58"/>
      <c r="R211" s="20"/>
      <c r="S211" s="58"/>
      <c r="T211" s="58"/>
      <c r="U211" s="20"/>
      <c r="V211" s="58"/>
      <c r="W211" s="58"/>
      <c r="X211" s="20"/>
      <c r="Y211" s="58"/>
      <c r="Z211" s="58"/>
      <c r="AA211" s="20"/>
      <c r="AB211" s="58"/>
      <c r="AC211" s="58"/>
      <c r="AD211" s="20"/>
      <c r="AE211" s="58"/>
      <c r="AF211" s="2"/>
      <c r="AG211" s="2"/>
      <c r="AH211" s="2"/>
    </row>
    <row r="212" spans="1:34" ht="15.75" customHeight="1">
      <c r="A212" s="2"/>
      <c r="B212" s="2"/>
      <c r="C212" s="2"/>
      <c r="D212" s="2"/>
      <c r="E212" s="2"/>
      <c r="F212" s="2"/>
      <c r="G212" s="2"/>
      <c r="H212" s="2"/>
      <c r="I212" s="2"/>
      <c r="J212" s="2"/>
      <c r="K212" s="2"/>
      <c r="L212" s="2"/>
      <c r="M212" s="2"/>
      <c r="N212" s="2"/>
      <c r="O212" s="20"/>
      <c r="P212" s="58"/>
      <c r="Q212" s="58"/>
      <c r="R212" s="20"/>
      <c r="S212" s="58"/>
      <c r="T212" s="58"/>
      <c r="U212" s="20"/>
      <c r="V212" s="58"/>
      <c r="W212" s="58"/>
      <c r="X212" s="20"/>
      <c r="Y212" s="58"/>
      <c r="Z212" s="58"/>
      <c r="AA212" s="20"/>
      <c r="AB212" s="58"/>
      <c r="AC212" s="58"/>
      <c r="AD212" s="20"/>
      <c r="AE212" s="58"/>
      <c r="AF212" s="2"/>
      <c r="AG212" s="2"/>
      <c r="AH212" s="2"/>
    </row>
    <row r="213" spans="1:34" ht="15.75" customHeight="1">
      <c r="A213" s="2"/>
      <c r="B213" s="2"/>
      <c r="C213" s="2"/>
      <c r="D213" s="2"/>
      <c r="E213" s="2"/>
      <c r="F213" s="2"/>
      <c r="G213" s="2"/>
      <c r="H213" s="2"/>
      <c r="I213" s="2"/>
      <c r="J213" s="2"/>
      <c r="K213" s="2"/>
      <c r="L213" s="2"/>
      <c r="M213" s="2"/>
      <c r="N213" s="2"/>
      <c r="O213" s="20"/>
      <c r="P213" s="58"/>
      <c r="Q213" s="58"/>
      <c r="R213" s="20"/>
      <c r="S213" s="58"/>
      <c r="T213" s="58"/>
      <c r="U213" s="20"/>
      <c r="V213" s="58"/>
      <c r="W213" s="58"/>
      <c r="X213" s="20"/>
      <c r="Y213" s="58"/>
      <c r="Z213" s="58"/>
      <c r="AA213" s="20"/>
      <c r="AB213" s="58"/>
      <c r="AC213" s="58"/>
      <c r="AD213" s="20"/>
      <c r="AE213" s="58"/>
      <c r="AF213" s="2"/>
      <c r="AG213" s="2"/>
      <c r="AH213" s="2"/>
    </row>
    <row r="214" spans="1:34" ht="15.75" customHeight="1">
      <c r="A214" s="2"/>
      <c r="B214" s="2"/>
      <c r="C214" s="2"/>
      <c r="D214" s="2"/>
      <c r="E214" s="2"/>
      <c r="F214" s="2"/>
      <c r="G214" s="2"/>
      <c r="H214" s="2"/>
      <c r="I214" s="2"/>
      <c r="J214" s="2"/>
      <c r="K214" s="2"/>
      <c r="L214" s="2"/>
      <c r="M214" s="2"/>
      <c r="N214" s="2"/>
      <c r="O214" s="20"/>
      <c r="P214" s="58"/>
      <c r="Q214" s="58"/>
      <c r="R214" s="20"/>
      <c r="S214" s="58"/>
      <c r="T214" s="58"/>
      <c r="U214" s="20"/>
      <c r="V214" s="58"/>
      <c r="W214" s="58"/>
      <c r="X214" s="20"/>
      <c r="Y214" s="58"/>
      <c r="Z214" s="58"/>
      <c r="AA214" s="20"/>
      <c r="AB214" s="58"/>
      <c r="AC214" s="58"/>
      <c r="AD214" s="20"/>
      <c r="AE214" s="58"/>
      <c r="AF214" s="2"/>
      <c r="AG214" s="2"/>
      <c r="AH214" s="2"/>
    </row>
    <row r="215" spans="1:34" ht="15.75" customHeight="1">
      <c r="A215" s="2"/>
      <c r="B215" s="2"/>
      <c r="C215" s="2"/>
      <c r="D215" s="2"/>
      <c r="E215" s="2"/>
      <c r="F215" s="2"/>
      <c r="G215" s="2"/>
      <c r="H215" s="2"/>
      <c r="I215" s="2"/>
      <c r="J215" s="2"/>
      <c r="K215" s="2"/>
      <c r="L215" s="2"/>
      <c r="M215" s="2"/>
      <c r="N215" s="2"/>
      <c r="O215" s="20"/>
      <c r="P215" s="58"/>
      <c r="Q215" s="58"/>
      <c r="R215" s="20"/>
      <c r="S215" s="58"/>
      <c r="T215" s="58"/>
      <c r="U215" s="20"/>
      <c r="V215" s="58"/>
      <c r="W215" s="58"/>
      <c r="X215" s="20"/>
      <c r="Y215" s="58"/>
      <c r="Z215" s="58"/>
      <c r="AA215" s="20"/>
      <c r="AB215" s="58"/>
      <c r="AC215" s="58"/>
      <c r="AD215" s="20"/>
      <c r="AE215" s="58"/>
      <c r="AF215" s="2"/>
      <c r="AG215" s="2"/>
      <c r="AH215" s="2"/>
    </row>
    <row r="216" spans="1:34" ht="15.75" customHeight="1">
      <c r="A216" s="2"/>
      <c r="B216" s="2"/>
      <c r="C216" s="2"/>
      <c r="D216" s="2"/>
      <c r="E216" s="2"/>
      <c r="F216" s="2"/>
      <c r="G216" s="2"/>
      <c r="H216" s="2"/>
      <c r="I216" s="2"/>
      <c r="J216" s="2"/>
      <c r="K216" s="2"/>
      <c r="L216" s="2"/>
      <c r="M216" s="2"/>
      <c r="N216" s="2"/>
      <c r="O216" s="20"/>
      <c r="P216" s="58"/>
      <c r="Q216" s="58"/>
      <c r="R216" s="20"/>
      <c r="S216" s="58"/>
      <c r="T216" s="58"/>
      <c r="U216" s="20"/>
      <c r="V216" s="58"/>
      <c r="W216" s="58"/>
      <c r="X216" s="20"/>
      <c r="Y216" s="58"/>
      <c r="Z216" s="58"/>
      <c r="AA216" s="20"/>
      <c r="AB216" s="58"/>
      <c r="AC216" s="58"/>
      <c r="AD216" s="20"/>
      <c r="AE216" s="58"/>
      <c r="AF216" s="2"/>
      <c r="AG216" s="2"/>
      <c r="AH216" s="2"/>
    </row>
    <row r="217" spans="1:34" ht="15.75" customHeight="1">
      <c r="A217" s="2"/>
      <c r="B217" s="2"/>
      <c r="C217" s="2"/>
      <c r="D217" s="2"/>
      <c r="E217" s="2"/>
      <c r="F217" s="2"/>
      <c r="G217" s="2"/>
      <c r="H217" s="2"/>
      <c r="I217" s="2"/>
      <c r="J217" s="2"/>
      <c r="K217" s="2"/>
      <c r="L217" s="2"/>
      <c r="M217" s="2"/>
      <c r="N217" s="2"/>
      <c r="O217" s="20"/>
      <c r="P217" s="58"/>
      <c r="Q217" s="58"/>
      <c r="R217" s="20"/>
      <c r="S217" s="58"/>
      <c r="T217" s="58"/>
      <c r="U217" s="20"/>
      <c r="V217" s="58"/>
      <c r="W217" s="58"/>
      <c r="X217" s="20"/>
      <c r="Y217" s="58"/>
      <c r="Z217" s="58"/>
      <c r="AA217" s="20"/>
      <c r="AB217" s="58"/>
      <c r="AC217" s="58"/>
      <c r="AD217" s="20"/>
      <c r="AE217" s="58"/>
      <c r="AF217" s="2"/>
      <c r="AG217" s="2"/>
      <c r="AH217" s="2"/>
    </row>
    <row r="218" spans="1:34" ht="15.75" customHeight="1">
      <c r="A218" s="2"/>
      <c r="B218" s="2"/>
      <c r="C218" s="2"/>
      <c r="D218" s="2"/>
      <c r="E218" s="2"/>
      <c r="F218" s="2"/>
      <c r="G218" s="2"/>
      <c r="H218" s="2"/>
      <c r="I218" s="2"/>
      <c r="J218" s="2"/>
      <c r="K218" s="2"/>
      <c r="L218" s="2"/>
      <c r="M218" s="2"/>
      <c r="N218" s="2"/>
      <c r="O218" s="20"/>
      <c r="P218" s="58"/>
      <c r="Q218" s="58"/>
      <c r="R218" s="20"/>
      <c r="S218" s="58"/>
      <c r="T218" s="58"/>
      <c r="U218" s="20"/>
      <c r="V218" s="58"/>
      <c r="W218" s="58"/>
      <c r="X218" s="20"/>
      <c r="Y218" s="58"/>
      <c r="Z218" s="58"/>
      <c r="AA218" s="20"/>
      <c r="AB218" s="58"/>
      <c r="AC218" s="58"/>
      <c r="AD218" s="20"/>
      <c r="AE218" s="58"/>
      <c r="AF218" s="2"/>
      <c r="AG218" s="2"/>
      <c r="AH218" s="2"/>
    </row>
    <row r="219" spans="1:34" ht="15.75" customHeight="1">
      <c r="A219" s="2"/>
      <c r="B219" s="2"/>
      <c r="C219" s="2"/>
      <c r="D219" s="2"/>
      <c r="E219" s="2"/>
      <c r="F219" s="2"/>
      <c r="G219" s="2"/>
      <c r="H219" s="2"/>
      <c r="I219" s="2"/>
      <c r="J219" s="2"/>
      <c r="K219" s="2"/>
      <c r="L219" s="2"/>
      <c r="M219" s="2"/>
      <c r="N219" s="2"/>
      <c r="O219" s="20"/>
      <c r="P219" s="58"/>
      <c r="Q219" s="58"/>
      <c r="R219" s="20"/>
      <c r="S219" s="58"/>
      <c r="T219" s="58"/>
      <c r="U219" s="20"/>
      <c r="V219" s="58"/>
      <c r="W219" s="58"/>
      <c r="X219" s="20"/>
      <c r="Y219" s="58"/>
      <c r="Z219" s="58"/>
      <c r="AA219" s="20"/>
      <c r="AB219" s="58"/>
      <c r="AC219" s="58"/>
      <c r="AD219" s="20"/>
      <c r="AE219" s="58"/>
      <c r="AF219" s="2"/>
      <c r="AG219" s="2"/>
      <c r="AH219" s="2"/>
    </row>
    <row r="220" spans="1:34" ht="15.75" customHeight="1">
      <c r="A220" s="2"/>
      <c r="B220" s="2"/>
      <c r="C220" s="2"/>
      <c r="D220" s="2"/>
      <c r="E220" s="2"/>
      <c r="F220" s="2"/>
      <c r="G220" s="2"/>
      <c r="H220" s="2"/>
      <c r="I220" s="2"/>
      <c r="J220" s="2"/>
      <c r="K220" s="2"/>
      <c r="L220" s="2"/>
      <c r="M220" s="2"/>
      <c r="N220" s="2"/>
      <c r="O220" s="20"/>
      <c r="P220" s="58"/>
      <c r="Q220" s="58"/>
      <c r="R220" s="20"/>
      <c r="S220" s="58"/>
      <c r="T220" s="58"/>
      <c r="U220" s="20"/>
      <c r="V220" s="58"/>
      <c r="W220" s="58"/>
      <c r="X220" s="20"/>
      <c r="Y220" s="58"/>
      <c r="Z220" s="58"/>
      <c r="AA220" s="20"/>
      <c r="AB220" s="58"/>
      <c r="AC220" s="58"/>
      <c r="AD220" s="20"/>
      <c r="AE220" s="58"/>
      <c r="AF220" s="2"/>
      <c r="AG220" s="2"/>
      <c r="AH220" s="2"/>
    </row>
    <row r="221" spans="1:34" ht="15.75" customHeight="1">
      <c r="A221" s="2"/>
      <c r="B221" s="2"/>
      <c r="C221" s="2"/>
      <c r="D221" s="2"/>
      <c r="E221" s="2"/>
      <c r="F221" s="2"/>
      <c r="G221" s="2"/>
      <c r="H221" s="2"/>
      <c r="I221" s="2"/>
      <c r="J221" s="2"/>
      <c r="K221" s="2"/>
      <c r="L221" s="2"/>
      <c r="M221" s="2"/>
      <c r="N221" s="2"/>
      <c r="O221" s="20"/>
      <c r="P221" s="58"/>
      <c r="Q221" s="58"/>
      <c r="R221" s="20"/>
      <c r="S221" s="58"/>
      <c r="T221" s="58"/>
      <c r="U221" s="20"/>
      <c r="V221" s="58"/>
      <c r="W221" s="58"/>
      <c r="X221" s="20"/>
      <c r="Y221" s="58"/>
      <c r="Z221" s="58"/>
      <c r="AA221" s="20"/>
      <c r="AB221" s="58"/>
      <c r="AC221" s="58"/>
      <c r="AD221" s="20"/>
      <c r="AE221" s="58"/>
      <c r="AF221" s="2"/>
      <c r="AG221" s="2"/>
      <c r="AH221" s="2"/>
    </row>
    <row r="222" spans="1:34" ht="15.75" customHeight="1">
      <c r="A222" s="2"/>
      <c r="B222" s="2"/>
      <c r="C222" s="2"/>
      <c r="D222" s="2"/>
      <c r="E222" s="2"/>
      <c r="F222" s="2"/>
      <c r="G222" s="2"/>
      <c r="H222" s="2"/>
      <c r="I222" s="2"/>
      <c r="J222" s="2"/>
      <c r="K222" s="2"/>
      <c r="L222" s="2"/>
      <c r="M222" s="2"/>
      <c r="N222" s="2"/>
      <c r="O222" s="20"/>
      <c r="P222" s="58"/>
      <c r="Q222" s="58"/>
      <c r="R222" s="20"/>
      <c r="S222" s="58"/>
      <c r="T222" s="58"/>
      <c r="U222" s="20"/>
      <c r="V222" s="58"/>
      <c r="W222" s="58"/>
      <c r="X222" s="20"/>
      <c r="Y222" s="58"/>
      <c r="Z222" s="58"/>
      <c r="AA222" s="20"/>
      <c r="AB222" s="58"/>
      <c r="AC222" s="58"/>
      <c r="AD222" s="20"/>
      <c r="AE222" s="58"/>
      <c r="AF222" s="2"/>
      <c r="AG222" s="2"/>
      <c r="AH222" s="2"/>
    </row>
    <row r="223" spans="1:34" ht="15.75" customHeight="1">
      <c r="A223" s="2"/>
      <c r="B223" s="2"/>
      <c r="C223" s="2"/>
      <c r="D223" s="2"/>
      <c r="E223" s="2"/>
      <c r="F223" s="2"/>
      <c r="G223" s="2"/>
      <c r="H223" s="2"/>
      <c r="I223" s="2"/>
      <c r="J223" s="2"/>
      <c r="K223" s="2"/>
      <c r="L223" s="2"/>
      <c r="M223" s="2"/>
      <c r="N223" s="2"/>
      <c r="O223" s="20"/>
      <c r="P223" s="58"/>
      <c r="Q223" s="58"/>
      <c r="R223" s="20"/>
      <c r="S223" s="58"/>
      <c r="T223" s="58"/>
      <c r="U223" s="20"/>
      <c r="V223" s="58"/>
      <c r="W223" s="58"/>
      <c r="X223" s="20"/>
      <c r="Y223" s="58"/>
      <c r="Z223" s="58"/>
      <c r="AA223" s="20"/>
      <c r="AB223" s="58"/>
      <c r="AC223" s="58"/>
      <c r="AD223" s="20"/>
      <c r="AE223" s="58"/>
      <c r="AF223" s="2"/>
      <c r="AG223" s="2"/>
      <c r="AH223" s="2"/>
    </row>
    <row r="224" spans="1:34" ht="15.75" customHeight="1">
      <c r="A224" s="2"/>
      <c r="B224" s="2"/>
      <c r="C224" s="2"/>
      <c r="D224" s="2"/>
      <c r="E224" s="2"/>
      <c r="F224" s="2"/>
      <c r="G224" s="2"/>
      <c r="H224" s="2"/>
      <c r="I224" s="2"/>
      <c r="J224" s="2"/>
      <c r="K224" s="2"/>
      <c r="L224" s="2"/>
      <c r="M224" s="2"/>
      <c r="N224" s="2"/>
      <c r="O224" s="20"/>
      <c r="P224" s="58"/>
      <c r="Q224" s="58"/>
      <c r="R224" s="20"/>
      <c r="S224" s="58"/>
      <c r="T224" s="58"/>
      <c r="U224" s="20"/>
      <c r="V224" s="58"/>
      <c r="W224" s="58"/>
      <c r="X224" s="20"/>
      <c r="Y224" s="58"/>
      <c r="Z224" s="58"/>
      <c r="AA224" s="20"/>
      <c r="AB224" s="58"/>
      <c r="AC224" s="58"/>
      <c r="AD224" s="20"/>
      <c r="AE224" s="58"/>
      <c r="AF224" s="2"/>
      <c r="AG224" s="2"/>
      <c r="AH224" s="2"/>
    </row>
    <row r="225" spans="1:34" ht="15.75" customHeight="1">
      <c r="A225" s="2"/>
      <c r="B225" s="2"/>
      <c r="C225" s="2"/>
      <c r="D225" s="2"/>
      <c r="E225" s="2"/>
      <c r="F225" s="2"/>
      <c r="G225" s="2"/>
      <c r="H225" s="2"/>
      <c r="I225" s="2"/>
      <c r="J225" s="2"/>
      <c r="K225" s="2"/>
      <c r="L225" s="2"/>
      <c r="M225" s="2"/>
      <c r="N225" s="2"/>
      <c r="O225" s="20"/>
      <c r="P225" s="58"/>
      <c r="Q225" s="58"/>
      <c r="R225" s="20"/>
      <c r="S225" s="58"/>
      <c r="T225" s="58"/>
      <c r="U225" s="20"/>
      <c r="V225" s="58"/>
      <c r="W225" s="58"/>
      <c r="X225" s="20"/>
      <c r="Y225" s="58"/>
      <c r="Z225" s="58"/>
      <c r="AA225" s="20"/>
      <c r="AB225" s="58"/>
      <c r="AC225" s="58"/>
      <c r="AD225" s="20"/>
      <c r="AE225" s="58"/>
      <c r="AF225" s="2"/>
      <c r="AG225" s="2"/>
      <c r="AH225" s="2"/>
    </row>
    <row r="226" spans="1:34" ht="15.75" customHeight="1">
      <c r="A226" s="2"/>
      <c r="B226" s="2"/>
      <c r="C226" s="2"/>
      <c r="D226" s="2"/>
      <c r="E226" s="2"/>
      <c r="F226" s="2"/>
      <c r="G226" s="2"/>
      <c r="H226" s="2"/>
      <c r="I226" s="2"/>
      <c r="J226" s="2"/>
      <c r="K226" s="2"/>
      <c r="L226" s="2"/>
      <c r="M226" s="2"/>
      <c r="N226" s="2"/>
      <c r="O226" s="20"/>
      <c r="P226" s="58"/>
      <c r="Q226" s="58"/>
      <c r="R226" s="20"/>
      <c r="S226" s="58"/>
      <c r="T226" s="58"/>
      <c r="U226" s="20"/>
      <c r="V226" s="58"/>
      <c r="W226" s="58"/>
      <c r="X226" s="20"/>
      <c r="Y226" s="58"/>
      <c r="Z226" s="58"/>
      <c r="AA226" s="20"/>
      <c r="AB226" s="58"/>
      <c r="AC226" s="58"/>
      <c r="AD226" s="20"/>
      <c r="AE226" s="58"/>
      <c r="AF226" s="2"/>
      <c r="AG226" s="2"/>
      <c r="AH226" s="2"/>
    </row>
    <row r="227" spans="1:34" ht="15.75" customHeight="1">
      <c r="A227" s="2"/>
      <c r="B227" s="2"/>
      <c r="C227" s="2"/>
      <c r="D227" s="2"/>
      <c r="E227" s="2"/>
      <c r="F227" s="2"/>
      <c r="G227" s="2"/>
      <c r="H227" s="2"/>
      <c r="I227" s="2"/>
      <c r="J227" s="2"/>
      <c r="K227" s="2"/>
      <c r="L227" s="2"/>
      <c r="M227" s="2"/>
      <c r="N227" s="2"/>
      <c r="O227" s="20"/>
      <c r="P227" s="58"/>
      <c r="Q227" s="58"/>
      <c r="R227" s="20"/>
      <c r="S227" s="58"/>
      <c r="T227" s="58"/>
      <c r="U227" s="20"/>
      <c r="V227" s="58"/>
      <c r="W227" s="58"/>
      <c r="X227" s="20"/>
      <c r="Y227" s="58"/>
      <c r="Z227" s="58"/>
      <c r="AA227" s="20"/>
      <c r="AB227" s="58"/>
      <c r="AC227" s="58"/>
      <c r="AD227" s="20"/>
      <c r="AE227" s="58"/>
      <c r="AF227" s="2"/>
      <c r="AG227" s="2"/>
      <c r="AH227" s="2"/>
    </row>
    <row r="228" spans="1:34" ht="15.75" customHeight="1"/>
    <row r="229" spans="1:34" ht="15.75" customHeight="1"/>
    <row r="230" spans="1:34" ht="15.75" customHeight="1"/>
    <row r="231" spans="1:34" ht="15.75" customHeight="1"/>
    <row r="232" spans="1:34" ht="15.75" customHeight="1"/>
    <row r="233" spans="1:34" ht="15.75" customHeight="1"/>
    <row r="234" spans="1:34" ht="15.75" customHeight="1"/>
    <row r="235" spans="1:34" ht="15.75" customHeight="1"/>
    <row r="236" spans="1:34" ht="15.75" customHeight="1"/>
    <row r="237" spans="1:34" ht="15.75" customHeight="1"/>
    <row r="238" spans="1:34" ht="15.75" customHeight="1"/>
    <row r="239" spans="1:34" ht="15.75" customHeight="1"/>
    <row r="240" spans="1:3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ortState ref="A5:AE24">
    <sortCondition descending="1" ref="AE5:AE24"/>
  </sortState>
  <mergeCells count="13">
    <mergeCell ref="A27:AE27"/>
    <mergeCell ref="W2:Y2"/>
    <mergeCell ref="Z2:AB2"/>
    <mergeCell ref="A1:AE1"/>
    <mergeCell ref="A2:A3"/>
    <mergeCell ref="B2:D2"/>
    <mergeCell ref="E2:G2"/>
    <mergeCell ref="H2:J2"/>
    <mergeCell ref="K2:M2"/>
    <mergeCell ref="N2:P2"/>
    <mergeCell ref="AC2:AE2"/>
    <mergeCell ref="Q2:S2"/>
    <mergeCell ref="T2:V2"/>
  </mergeCells>
  <phoneticPr fontId="37" type="noConversion"/>
  <conditionalFormatting sqref="C30:AD49">
    <cfRule type="cellIs" dxfId="2" priority="1" operator="equal">
      <formula>3</formula>
    </cfRule>
    <cfRule type="cellIs" dxfId="1" priority="2" operator="equal">
      <formula>2</formula>
    </cfRule>
    <cfRule type="cellIs" dxfId="0" priority="3" operator="equal">
      <formula>1</formula>
    </cfRule>
  </conditionalFormatting>
  <hyperlinks>
    <hyperlink ref="AF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F1000"/>
  <sheetViews>
    <sheetView showGridLines="0" workbookViewId="0">
      <pane xSplit="1" ySplit="3" topLeftCell="W4" activePane="bottomRight" state="frozen"/>
      <selection sqref="A1:K1"/>
      <selection pane="topRight" sqref="A1:K1"/>
      <selection pane="bottomLeft" sqref="A1:K1"/>
      <selection pane="bottomRight" activeCell="AF1" sqref="AF1"/>
    </sheetView>
  </sheetViews>
  <sheetFormatPr defaultColWidth="11.25" defaultRowHeight="15" customHeight="1"/>
  <cols>
    <col min="1" max="1" width="33.875" bestFit="1" customWidth="1"/>
    <col min="2" max="31" width="8.125" customWidth="1"/>
    <col min="32" max="32" width="10.75" customWidth="1"/>
  </cols>
  <sheetData>
    <row r="1" spans="1:32" ht="30" customHeight="1">
      <c r="A1" s="242" t="s">
        <v>219</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7" t="s">
        <v>0</v>
      </c>
    </row>
    <row r="2" spans="1:32" ht="30" customHeight="1">
      <c r="A2" s="217"/>
      <c r="B2" s="240" t="s">
        <v>220</v>
      </c>
      <c r="C2" s="223"/>
      <c r="D2" s="223"/>
      <c r="E2" s="240" t="s">
        <v>221</v>
      </c>
      <c r="F2" s="223"/>
      <c r="G2" s="223"/>
      <c r="H2" s="240" t="s">
        <v>222</v>
      </c>
      <c r="I2" s="223"/>
      <c r="J2" s="223"/>
      <c r="K2" s="240" t="s">
        <v>223</v>
      </c>
      <c r="L2" s="223"/>
      <c r="M2" s="223"/>
      <c r="N2" s="240" t="s">
        <v>224</v>
      </c>
      <c r="O2" s="223"/>
      <c r="P2" s="223"/>
      <c r="Q2" s="240" t="s">
        <v>225</v>
      </c>
      <c r="R2" s="223"/>
      <c r="S2" s="223"/>
      <c r="T2" s="240" t="s">
        <v>226</v>
      </c>
      <c r="U2" s="223"/>
      <c r="V2" s="223"/>
      <c r="W2" s="240" t="s">
        <v>19</v>
      </c>
      <c r="X2" s="223"/>
      <c r="Y2" s="223"/>
      <c r="Z2" s="240" t="s">
        <v>227</v>
      </c>
      <c r="AA2" s="223"/>
      <c r="AB2" s="223"/>
      <c r="AC2" s="240" t="s">
        <v>228</v>
      </c>
      <c r="AD2" s="223"/>
      <c r="AE2" s="223"/>
      <c r="AF2" s="2"/>
    </row>
    <row r="3" spans="1:32" ht="21" customHeight="1">
      <c r="A3" s="215"/>
      <c r="B3" s="11" t="s">
        <v>4</v>
      </c>
      <c r="C3" s="81" t="s">
        <v>229</v>
      </c>
      <c r="D3" s="82" t="s">
        <v>230</v>
      </c>
      <c r="E3" s="11" t="s">
        <v>4</v>
      </c>
      <c r="F3" s="81" t="s">
        <v>229</v>
      </c>
      <c r="G3" s="82" t="s">
        <v>230</v>
      </c>
      <c r="H3" s="11" t="s">
        <v>4</v>
      </c>
      <c r="I3" s="81" t="s">
        <v>229</v>
      </c>
      <c r="J3" s="82" t="s">
        <v>230</v>
      </c>
      <c r="K3" s="11" t="s">
        <v>4</v>
      </c>
      <c r="L3" s="81" t="s">
        <v>229</v>
      </c>
      <c r="M3" s="82" t="s">
        <v>230</v>
      </c>
      <c r="N3" s="11" t="s">
        <v>4</v>
      </c>
      <c r="O3" s="81" t="s">
        <v>229</v>
      </c>
      <c r="P3" s="82" t="s">
        <v>230</v>
      </c>
      <c r="Q3" s="11" t="s">
        <v>4</v>
      </c>
      <c r="R3" s="81" t="s">
        <v>229</v>
      </c>
      <c r="S3" s="82" t="s">
        <v>230</v>
      </c>
      <c r="T3" s="11" t="s">
        <v>4</v>
      </c>
      <c r="U3" s="81" t="s">
        <v>229</v>
      </c>
      <c r="V3" s="82" t="s">
        <v>230</v>
      </c>
      <c r="W3" s="11" t="s">
        <v>4</v>
      </c>
      <c r="X3" s="81" t="s">
        <v>229</v>
      </c>
      <c r="Y3" s="82" t="s">
        <v>230</v>
      </c>
      <c r="Z3" s="11" t="s">
        <v>4</v>
      </c>
      <c r="AA3" s="81" t="s">
        <v>229</v>
      </c>
      <c r="AB3" s="82" t="s">
        <v>230</v>
      </c>
      <c r="AC3" s="11" t="s">
        <v>4</v>
      </c>
      <c r="AD3" s="81" t="s">
        <v>229</v>
      </c>
      <c r="AE3" s="82" t="s">
        <v>230</v>
      </c>
      <c r="AF3" s="2"/>
    </row>
    <row r="4" spans="1:32" ht="19.5" customHeight="1">
      <c r="A4" s="33" t="s">
        <v>231</v>
      </c>
      <c r="B4" s="37">
        <v>47296</v>
      </c>
      <c r="C4" s="20">
        <v>606</v>
      </c>
      <c r="D4" s="83">
        <f t="shared" ref="D4:D21" si="0">(C4/B4)*100</f>
        <v>1.2812922868741543</v>
      </c>
      <c r="E4" s="37">
        <v>51042</v>
      </c>
      <c r="F4" s="20">
        <v>589</v>
      </c>
      <c r="G4" s="83">
        <f t="shared" ref="G4:G21" si="1">(F4/E4)*100</f>
        <v>1.1539516476627092</v>
      </c>
      <c r="H4" s="37">
        <v>54075</v>
      </c>
      <c r="I4" s="20">
        <v>682</v>
      </c>
      <c r="J4" s="83">
        <f t="shared" ref="J4:J21" si="2">(I4/H4)*100</f>
        <v>1.2612112806287563</v>
      </c>
      <c r="K4" s="37">
        <v>56045</v>
      </c>
      <c r="L4" s="20">
        <v>723</v>
      </c>
      <c r="M4" s="83">
        <f t="shared" ref="M4:M21" si="3">(L4/K4)*100</f>
        <v>1.2900347934695335</v>
      </c>
      <c r="N4" s="37">
        <v>54017</v>
      </c>
      <c r="O4" s="20">
        <v>1024</v>
      </c>
      <c r="P4" s="83">
        <f t="shared" ref="P4:P21" si="4">(O4/N4)*100</f>
        <v>1.8956995020086271</v>
      </c>
      <c r="Q4" s="37">
        <v>45115</v>
      </c>
      <c r="R4" s="20">
        <v>790</v>
      </c>
      <c r="S4" s="83">
        <f t="shared" ref="S4:S21" si="5">(R4/Q4)*100</f>
        <v>1.7510805718718829</v>
      </c>
      <c r="T4" s="37">
        <v>26318</v>
      </c>
      <c r="U4" s="20">
        <v>618</v>
      </c>
      <c r="V4" s="83">
        <f t="shared" ref="V4:V21" si="6">(U4/T4)*100</f>
        <v>2.3482027509689187</v>
      </c>
      <c r="W4" s="37">
        <v>33270</v>
      </c>
      <c r="X4" s="20">
        <v>721</v>
      </c>
      <c r="Y4" s="83">
        <f t="shared" ref="Y4:Y21" si="7">(X4/W4)*100</f>
        <v>2.1671175232942588</v>
      </c>
      <c r="Z4" s="37">
        <v>45894</v>
      </c>
      <c r="AA4" s="20">
        <v>1156</v>
      </c>
      <c r="AB4" s="83">
        <f t="shared" ref="AB4:AB21" si="8">(AA4/Z4)*100</f>
        <v>2.5188477796661872</v>
      </c>
      <c r="AC4" s="20">
        <v>52502</v>
      </c>
      <c r="AD4" s="20">
        <v>1212</v>
      </c>
      <c r="AE4" s="83">
        <f t="shared" ref="AE4:AE21" si="9">(AD4/AC4)*100</f>
        <v>2.3084834863433774</v>
      </c>
      <c r="AF4" s="74"/>
    </row>
    <row r="5" spans="1:32" ht="19.5" customHeight="1">
      <c r="A5" s="33" t="s">
        <v>73</v>
      </c>
      <c r="B5" s="37">
        <v>686</v>
      </c>
      <c r="C5" s="20">
        <v>184</v>
      </c>
      <c r="D5" s="83">
        <f t="shared" ref="D5:D20" si="10">(C5/B5)*100</f>
        <v>26.822157434402332</v>
      </c>
      <c r="E5" s="37">
        <v>256</v>
      </c>
      <c r="F5" s="20">
        <v>53</v>
      </c>
      <c r="G5" s="83">
        <f t="shared" ref="G5:G20" si="11">(F5/E5)*100</f>
        <v>20.703125</v>
      </c>
      <c r="H5" s="37">
        <v>134</v>
      </c>
      <c r="I5" s="20">
        <v>26</v>
      </c>
      <c r="J5" s="83">
        <f t="shared" ref="J5:J20" si="12">(I5/H5)*100</f>
        <v>19.402985074626866</v>
      </c>
      <c r="K5" s="37">
        <v>40</v>
      </c>
      <c r="L5" s="20">
        <v>2</v>
      </c>
      <c r="M5" s="83">
        <f t="shared" ref="M5:M20" si="13">(L5/K5)*100</f>
        <v>5</v>
      </c>
      <c r="N5" s="37">
        <v>528</v>
      </c>
      <c r="O5" s="20">
        <v>197</v>
      </c>
      <c r="P5" s="83">
        <f t="shared" ref="P5:P20" si="14">(O5/N5)*100</f>
        <v>37.310606060606062</v>
      </c>
      <c r="Q5" s="37">
        <v>241</v>
      </c>
      <c r="R5" s="20">
        <v>62</v>
      </c>
      <c r="S5" s="83">
        <f t="shared" ref="S5:S20" si="15">(R5/Q5)*100</f>
        <v>25.726141078838172</v>
      </c>
      <c r="T5" s="37">
        <v>99</v>
      </c>
      <c r="U5" s="20">
        <v>14</v>
      </c>
      <c r="V5" s="83">
        <f t="shared" ref="V5:V20" si="16">(U5/T5)*100</f>
        <v>14.14141414141414</v>
      </c>
      <c r="W5" s="37">
        <v>26</v>
      </c>
      <c r="X5" s="20">
        <v>4</v>
      </c>
      <c r="Y5" s="83">
        <f t="shared" ref="Y5:Y20" si="17">(X5/W5)*100</f>
        <v>15.384615384615385</v>
      </c>
      <c r="Z5" s="37">
        <v>501</v>
      </c>
      <c r="AA5" s="20">
        <v>216</v>
      </c>
      <c r="AB5" s="83">
        <f t="shared" ref="AB5:AB20" si="18">(AA5/Z5)*100</f>
        <v>43.113772455089823</v>
      </c>
      <c r="AC5" s="20">
        <v>190</v>
      </c>
      <c r="AD5" s="20">
        <v>64</v>
      </c>
      <c r="AE5" s="83">
        <f t="shared" ref="AE5:AE20" si="19">(AD5/AC5)*100</f>
        <v>33.684210526315788</v>
      </c>
      <c r="AF5" s="2"/>
    </row>
    <row r="6" spans="1:32" ht="19.5" customHeight="1">
      <c r="A6" s="33" t="s">
        <v>85</v>
      </c>
      <c r="B6" s="37">
        <v>30</v>
      </c>
      <c r="C6" s="20">
        <v>0</v>
      </c>
      <c r="D6" s="83">
        <f t="shared" si="10"/>
        <v>0</v>
      </c>
      <c r="E6" s="37">
        <v>153</v>
      </c>
      <c r="F6" s="20">
        <v>34</v>
      </c>
      <c r="G6" s="83">
        <f t="shared" si="11"/>
        <v>22.222222222222221</v>
      </c>
      <c r="H6" s="37">
        <v>193</v>
      </c>
      <c r="I6" s="20">
        <v>24</v>
      </c>
      <c r="J6" s="83">
        <f t="shared" si="12"/>
        <v>12.435233160621761</v>
      </c>
      <c r="K6" s="37">
        <v>238</v>
      </c>
      <c r="L6" s="20">
        <v>48</v>
      </c>
      <c r="M6" s="83">
        <f t="shared" si="13"/>
        <v>20.168067226890756</v>
      </c>
      <c r="N6" s="37">
        <v>295</v>
      </c>
      <c r="O6" s="20">
        <v>77</v>
      </c>
      <c r="P6" s="83">
        <f t="shared" si="14"/>
        <v>26.101694915254235</v>
      </c>
      <c r="Q6" s="37">
        <v>94</v>
      </c>
      <c r="R6" s="20">
        <v>14</v>
      </c>
      <c r="S6" s="83">
        <f t="shared" si="15"/>
        <v>14.893617021276595</v>
      </c>
      <c r="T6" s="37">
        <v>73</v>
      </c>
      <c r="U6" s="20">
        <v>10</v>
      </c>
      <c r="V6" s="83">
        <f t="shared" si="16"/>
        <v>13.698630136986301</v>
      </c>
      <c r="W6" s="37">
        <v>70</v>
      </c>
      <c r="X6" s="20">
        <v>12</v>
      </c>
      <c r="Y6" s="83">
        <f t="shared" si="17"/>
        <v>17.142857142857142</v>
      </c>
      <c r="Z6" s="37">
        <v>77</v>
      </c>
      <c r="AA6" s="20">
        <v>17</v>
      </c>
      <c r="AB6" s="83">
        <f t="shared" si="18"/>
        <v>22.077922077922079</v>
      </c>
      <c r="AC6" s="20">
        <v>81</v>
      </c>
      <c r="AD6" s="20">
        <v>25</v>
      </c>
      <c r="AE6" s="83">
        <f t="shared" si="19"/>
        <v>30.864197530864196</v>
      </c>
      <c r="AF6" s="2"/>
    </row>
    <row r="7" spans="1:32" ht="19.5" customHeight="1">
      <c r="A7" s="33" t="s">
        <v>84</v>
      </c>
      <c r="B7" s="37">
        <v>112</v>
      </c>
      <c r="C7" s="20">
        <v>8</v>
      </c>
      <c r="D7" s="83">
        <f t="shared" si="10"/>
        <v>7.1428571428571423</v>
      </c>
      <c r="E7" s="37">
        <v>73</v>
      </c>
      <c r="F7" s="20">
        <v>9</v>
      </c>
      <c r="G7" s="83">
        <f t="shared" si="11"/>
        <v>12.328767123287671</v>
      </c>
      <c r="H7" s="37">
        <v>79</v>
      </c>
      <c r="I7" s="20">
        <v>9</v>
      </c>
      <c r="J7" s="83">
        <f t="shared" si="12"/>
        <v>11.39240506329114</v>
      </c>
      <c r="K7" s="37">
        <v>101</v>
      </c>
      <c r="L7" s="20">
        <v>12</v>
      </c>
      <c r="M7" s="83">
        <f t="shared" si="13"/>
        <v>11.881188118811881</v>
      </c>
      <c r="N7" s="37">
        <v>145</v>
      </c>
      <c r="O7" s="20">
        <v>24</v>
      </c>
      <c r="P7" s="83">
        <f t="shared" si="14"/>
        <v>16.551724137931036</v>
      </c>
      <c r="Q7" s="37">
        <v>105</v>
      </c>
      <c r="R7" s="20">
        <v>25</v>
      </c>
      <c r="S7" s="83">
        <f t="shared" si="15"/>
        <v>23.809523809523807</v>
      </c>
      <c r="T7" s="37">
        <v>97</v>
      </c>
      <c r="U7" s="20">
        <v>20</v>
      </c>
      <c r="V7" s="83">
        <f t="shared" si="16"/>
        <v>20.618556701030926</v>
      </c>
      <c r="W7" s="37">
        <v>87</v>
      </c>
      <c r="X7" s="20">
        <v>21</v>
      </c>
      <c r="Y7" s="83">
        <f t="shared" si="17"/>
        <v>24.137931034482758</v>
      </c>
      <c r="Z7" s="37">
        <v>78</v>
      </c>
      <c r="AA7" s="20">
        <v>16</v>
      </c>
      <c r="AB7" s="83">
        <f t="shared" si="18"/>
        <v>20.512820512820511</v>
      </c>
      <c r="AC7" s="20">
        <v>74</v>
      </c>
      <c r="AD7" s="20">
        <v>18</v>
      </c>
      <c r="AE7" s="83">
        <f t="shared" si="19"/>
        <v>24.324324324324326</v>
      </c>
      <c r="AF7" s="2"/>
    </row>
    <row r="8" spans="1:32" ht="19.5" customHeight="1">
      <c r="A8" s="33" t="s">
        <v>83</v>
      </c>
      <c r="B8" s="37">
        <v>128</v>
      </c>
      <c r="C8" s="20">
        <v>25</v>
      </c>
      <c r="D8" s="83">
        <f t="shared" si="10"/>
        <v>19.53125</v>
      </c>
      <c r="E8" s="37">
        <v>128</v>
      </c>
      <c r="F8" s="20">
        <v>31</v>
      </c>
      <c r="G8" s="83">
        <f t="shared" si="11"/>
        <v>24.21875</v>
      </c>
      <c r="H8" s="37">
        <v>124</v>
      </c>
      <c r="I8" s="20">
        <v>16</v>
      </c>
      <c r="J8" s="83">
        <f t="shared" si="12"/>
        <v>12.903225806451612</v>
      </c>
      <c r="K8" s="37">
        <v>144</v>
      </c>
      <c r="L8" s="20">
        <v>30</v>
      </c>
      <c r="M8" s="83">
        <f t="shared" si="13"/>
        <v>20.833333333333336</v>
      </c>
      <c r="N8" s="37">
        <v>190</v>
      </c>
      <c r="O8" s="20">
        <v>44</v>
      </c>
      <c r="P8" s="83">
        <f t="shared" si="14"/>
        <v>23.157894736842106</v>
      </c>
      <c r="Q8" s="37">
        <v>138</v>
      </c>
      <c r="R8" s="20">
        <v>25</v>
      </c>
      <c r="S8" s="83">
        <f t="shared" si="15"/>
        <v>18.115942028985508</v>
      </c>
      <c r="T8" s="37">
        <v>101</v>
      </c>
      <c r="U8" s="20">
        <v>28</v>
      </c>
      <c r="V8" s="83">
        <f t="shared" si="16"/>
        <v>27.722772277227726</v>
      </c>
      <c r="W8" s="37">
        <v>91</v>
      </c>
      <c r="X8" s="20">
        <v>24</v>
      </c>
      <c r="Y8" s="83">
        <f t="shared" si="17"/>
        <v>26.373626373626376</v>
      </c>
      <c r="Z8" s="37">
        <v>89</v>
      </c>
      <c r="AA8" s="20">
        <v>28</v>
      </c>
      <c r="AB8" s="83">
        <f t="shared" si="18"/>
        <v>31.460674157303369</v>
      </c>
      <c r="AC8" s="20">
        <v>78</v>
      </c>
      <c r="AD8" s="20">
        <v>13</v>
      </c>
      <c r="AE8" s="83">
        <f t="shared" si="19"/>
        <v>16.666666666666664</v>
      </c>
      <c r="AF8" s="2"/>
    </row>
    <row r="9" spans="1:32" ht="19.5" customHeight="1">
      <c r="A9" s="33" t="s">
        <v>40</v>
      </c>
      <c r="B9" s="37">
        <v>144</v>
      </c>
      <c r="C9" s="20">
        <v>3</v>
      </c>
      <c r="D9" s="83">
        <f t="shared" si="10"/>
        <v>2.083333333333333</v>
      </c>
      <c r="E9" s="37">
        <v>181</v>
      </c>
      <c r="F9" s="20">
        <v>7</v>
      </c>
      <c r="G9" s="83">
        <f t="shared" si="11"/>
        <v>3.867403314917127</v>
      </c>
      <c r="H9" s="37">
        <v>232</v>
      </c>
      <c r="I9" s="20">
        <v>16</v>
      </c>
      <c r="J9" s="83">
        <f t="shared" si="12"/>
        <v>6.8965517241379306</v>
      </c>
      <c r="K9" s="37">
        <v>228</v>
      </c>
      <c r="L9" s="20">
        <v>19</v>
      </c>
      <c r="M9" s="83">
        <f t="shared" si="13"/>
        <v>8.3333333333333321</v>
      </c>
      <c r="N9" s="37">
        <v>288</v>
      </c>
      <c r="O9" s="20">
        <v>24</v>
      </c>
      <c r="P9" s="83">
        <f t="shared" si="14"/>
        <v>8.3333333333333321</v>
      </c>
      <c r="Q9" s="37">
        <v>374</v>
      </c>
      <c r="R9" s="20">
        <v>20</v>
      </c>
      <c r="S9" s="83">
        <f t="shared" si="15"/>
        <v>5.3475935828877006</v>
      </c>
      <c r="T9" s="37">
        <v>409</v>
      </c>
      <c r="U9" s="20">
        <v>36</v>
      </c>
      <c r="V9" s="83">
        <f t="shared" si="16"/>
        <v>8.8019559902200495</v>
      </c>
      <c r="W9" s="37">
        <v>404</v>
      </c>
      <c r="X9" s="20">
        <v>31</v>
      </c>
      <c r="Y9" s="83">
        <f t="shared" si="17"/>
        <v>7.673267326732673</v>
      </c>
      <c r="Z9" s="37">
        <v>281</v>
      </c>
      <c r="AA9" s="20">
        <v>21</v>
      </c>
      <c r="AB9" s="83">
        <f t="shared" si="18"/>
        <v>7.4733096085409247</v>
      </c>
      <c r="AC9" s="20">
        <v>364</v>
      </c>
      <c r="AD9" s="20">
        <v>33</v>
      </c>
      <c r="AE9" s="83">
        <f t="shared" si="19"/>
        <v>9.0659340659340657</v>
      </c>
      <c r="AF9" s="2"/>
    </row>
    <row r="10" spans="1:32" ht="19.5" customHeight="1">
      <c r="A10" s="33" t="s">
        <v>46</v>
      </c>
      <c r="B10" s="37">
        <v>352</v>
      </c>
      <c r="C10" s="20">
        <v>27</v>
      </c>
      <c r="D10" s="83">
        <f t="shared" si="10"/>
        <v>7.6704545454545459</v>
      </c>
      <c r="E10" s="37">
        <v>322</v>
      </c>
      <c r="F10" s="20">
        <v>18</v>
      </c>
      <c r="G10" s="83">
        <f t="shared" si="11"/>
        <v>5.5900621118012426</v>
      </c>
      <c r="H10" s="37">
        <v>303</v>
      </c>
      <c r="I10" s="20">
        <v>17</v>
      </c>
      <c r="J10" s="83">
        <f t="shared" si="12"/>
        <v>5.6105610561056105</v>
      </c>
      <c r="K10" s="37">
        <v>213</v>
      </c>
      <c r="L10" s="20">
        <v>15</v>
      </c>
      <c r="M10" s="83">
        <f t="shared" si="13"/>
        <v>7.042253521126761</v>
      </c>
      <c r="N10" s="37">
        <v>233</v>
      </c>
      <c r="O10" s="20">
        <v>17</v>
      </c>
      <c r="P10" s="83">
        <f t="shared" si="14"/>
        <v>7.296137339055794</v>
      </c>
      <c r="Q10" s="37">
        <v>213</v>
      </c>
      <c r="R10" s="20">
        <v>13</v>
      </c>
      <c r="S10" s="83">
        <f t="shared" si="15"/>
        <v>6.103286384976526</v>
      </c>
      <c r="T10" s="37">
        <v>150</v>
      </c>
      <c r="U10" s="20">
        <v>9</v>
      </c>
      <c r="V10" s="83">
        <f t="shared" si="16"/>
        <v>6</v>
      </c>
      <c r="W10" s="37">
        <v>152</v>
      </c>
      <c r="X10" s="20">
        <v>19</v>
      </c>
      <c r="Y10" s="83">
        <f t="shared" si="17"/>
        <v>12.5</v>
      </c>
      <c r="Z10" s="37">
        <v>166</v>
      </c>
      <c r="AA10" s="20">
        <v>17</v>
      </c>
      <c r="AB10" s="83">
        <f t="shared" si="18"/>
        <v>10.240963855421686</v>
      </c>
      <c r="AC10" s="20">
        <v>184</v>
      </c>
      <c r="AD10" s="20">
        <v>15</v>
      </c>
      <c r="AE10" s="83">
        <f t="shared" si="19"/>
        <v>8.1521739130434785</v>
      </c>
      <c r="AF10" s="2"/>
    </row>
    <row r="11" spans="1:32" ht="19.5" customHeight="1">
      <c r="A11" s="33" t="s">
        <v>82</v>
      </c>
      <c r="B11" s="37">
        <v>189</v>
      </c>
      <c r="C11" s="20">
        <v>12</v>
      </c>
      <c r="D11" s="83">
        <f t="shared" si="10"/>
        <v>6.3492063492063489</v>
      </c>
      <c r="E11" s="37">
        <v>89</v>
      </c>
      <c r="F11" s="20">
        <v>4</v>
      </c>
      <c r="G11" s="83">
        <f t="shared" si="11"/>
        <v>4.4943820224719104</v>
      </c>
      <c r="H11" s="37">
        <v>61</v>
      </c>
      <c r="I11" s="20">
        <v>3</v>
      </c>
      <c r="J11" s="83">
        <f t="shared" si="12"/>
        <v>4.918032786885246</v>
      </c>
      <c r="K11" s="37">
        <v>93</v>
      </c>
      <c r="L11" s="20">
        <v>3</v>
      </c>
      <c r="M11" s="83">
        <f t="shared" si="13"/>
        <v>3.225806451612903</v>
      </c>
      <c r="N11" s="37">
        <v>75</v>
      </c>
      <c r="O11" s="20">
        <v>6</v>
      </c>
      <c r="P11" s="83">
        <f t="shared" si="14"/>
        <v>8</v>
      </c>
      <c r="Q11" s="37">
        <v>83</v>
      </c>
      <c r="R11" s="20">
        <v>5</v>
      </c>
      <c r="S11" s="83">
        <f t="shared" si="15"/>
        <v>6.024096385542169</v>
      </c>
      <c r="T11" s="37">
        <v>100</v>
      </c>
      <c r="U11" s="20">
        <v>5</v>
      </c>
      <c r="V11" s="83">
        <f t="shared" si="16"/>
        <v>5</v>
      </c>
      <c r="W11" s="37">
        <v>82</v>
      </c>
      <c r="X11" s="20">
        <v>13</v>
      </c>
      <c r="Y11" s="83">
        <f t="shared" si="17"/>
        <v>15.853658536585366</v>
      </c>
      <c r="Z11" s="37">
        <v>90</v>
      </c>
      <c r="AA11" s="20">
        <v>9</v>
      </c>
      <c r="AB11" s="83">
        <f t="shared" si="18"/>
        <v>10</v>
      </c>
      <c r="AC11" s="20">
        <v>80</v>
      </c>
      <c r="AD11" s="20">
        <v>6</v>
      </c>
      <c r="AE11" s="83">
        <f t="shared" si="19"/>
        <v>7.5</v>
      </c>
      <c r="AF11" s="2"/>
    </row>
    <row r="12" spans="1:32" ht="19.5" customHeight="1">
      <c r="A12" s="33" t="s">
        <v>42</v>
      </c>
      <c r="B12" s="37">
        <v>250</v>
      </c>
      <c r="C12" s="20">
        <v>8</v>
      </c>
      <c r="D12" s="83">
        <f t="shared" si="10"/>
        <v>3.2</v>
      </c>
      <c r="E12" s="37">
        <v>157</v>
      </c>
      <c r="F12" s="20">
        <v>4</v>
      </c>
      <c r="G12" s="83">
        <f t="shared" si="11"/>
        <v>2.547770700636943</v>
      </c>
      <c r="H12" s="37">
        <v>198</v>
      </c>
      <c r="I12" s="20">
        <v>13</v>
      </c>
      <c r="J12" s="83">
        <f t="shared" si="12"/>
        <v>6.5656565656565666</v>
      </c>
      <c r="K12" s="37">
        <v>184</v>
      </c>
      <c r="L12" s="20">
        <v>4</v>
      </c>
      <c r="M12" s="83">
        <f t="shared" si="13"/>
        <v>2.1739130434782608</v>
      </c>
      <c r="N12" s="37">
        <v>124</v>
      </c>
      <c r="O12" s="20">
        <v>9</v>
      </c>
      <c r="P12" s="83">
        <f t="shared" si="14"/>
        <v>7.2580645161290329</v>
      </c>
      <c r="Q12" s="37">
        <v>201</v>
      </c>
      <c r="R12" s="20">
        <v>11</v>
      </c>
      <c r="S12" s="83">
        <f t="shared" si="15"/>
        <v>5.4726368159203984</v>
      </c>
      <c r="T12" s="37">
        <v>162</v>
      </c>
      <c r="U12" s="20">
        <v>11</v>
      </c>
      <c r="V12" s="83">
        <f t="shared" si="16"/>
        <v>6.7901234567901234</v>
      </c>
      <c r="W12" s="37">
        <v>146</v>
      </c>
      <c r="X12" s="20">
        <v>12</v>
      </c>
      <c r="Y12" s="83">
        <f t="shared" si="17"/>
        <v>8.2191780821917799</v>
      </c>
      <c r="Z12" s="37">
        <v>199</v>
      </c>
      <c r="AA12" s="20">
        <v>25</v>
      </c>
      <c r="AB12" s="83">
        <f t="shared" si="18"/>
        <v>12.562814070351758</v>
      </c>
      <c r="AC12" s="20">
        <v>185</v>
      </c>
      <c r="AD12" s="20">
        <v>12</v>
      </c>
      <c r="AE12" s="83">
        <f t="shared" si="19"/>
        <v>6.4864864864864868</v>
      </c>
      <c r="AF12" s="2"/>
    </row>
    <row r="13" spans="1:32" ht="19.5" customHeight="1">
      <c r="A13" s="33" t="s">
        <v>67</v>
      </c>
      <c r="B13" s="37">
        <v>277</v>
      </c>
      <c r="C13" s="20">
        <v>9</v>
      </c>
      <c r="D13" s="83">
        <f t="shared" si="10"/>
        <v>3.2490974729241873</v>
      </c>
      <c r="E13" s="37">
        <v>314</v>
      </c>
      <c r="F13" s="20">
        <v>13</v>
      </c>
      <c r="G13" s="83">
        <f t="shared" si="11"/>
        <v>4.1401273885350314</v>
      </c>
      <c r="H13" s="37">
        <v>376</v>
      </c>
      <c r="I13" s="20">
        <v>13</v>
      </c>
      <c r="J13" s="83">
        <f t="shared" si="12"/>
        <v>3.4574468085106385</v>
      </c>
      <c r="K13" s="37">
        <v>390</v>
      </c>
      <c r="L13" s="20">
        <v>26</v>
      </c>
      <c r="M13" s="83">
        <f t="shared" si="13"/>
        <v>6.666666666666667</v>
      </c>
      <c r="N13" s="37">
        <v>462</v>
      </c>
      <c r="O13" s="20">
        <v>18</v>
      </c>
      <c r="P13" s="83">
        <f t="shared" si="14"/>
        <v>3.8961038961038961</v>
      </c>
      <c r="Q13" s="37">
        <v>532</v>
      </c>
      <c r="R13" s="20">
        <v>26</v>
      </c>
      <c r="S13" s="83">
        <f t="shared" si="15"/>
        <v>4.8872180451127818</v>
      </c>
      <c r="T13" s="37">
        <v>631</v>
      </c>
      <c r="U13" s="20">
        <v>41</v>
      </c>
      <c r="V13" s="83">
        <f t="shared" si="16"/>
        <v>6.497622820919176</v>
      </c>
      <c r="W13" s="37">
        <v>974</v>
      </c>
      <c r="X13" s="20">
        <v>43</v>
      </c>
      <c r="Y13" s="83">
        <f t="shared" si="17"/>
        <v>4.4147843942505132</v>
      </c>
      <c r="Z13" s="37">
        <v>1104</v>
      </c>
      <c r="AA13" s="20">
        <v>76</v>
      </c>
      <c r="AB13" s="83">
        <f t="shared" si="18"/>
        <v>6.8840579710144931</v>
      </c>
      <c r="AC13" s="20">
        <v>1198</v>
      </c>
      <c r="AD13" s="20">
        <v>73</v>
      </c>
      <c r="AE13" s="83">
        <f t="shared" si="19"/>
        <v>6.0934891485809679</v>
      </c>
      <c r="AF13" s="2"/>
    </row>
    <row r="14" spans="1:32" ht="19.5" customHeight="1">
      <c r="A14" s="33" t="s">
        <v>59</v>
      </c>
      <c r="B14" s="37">
        <v>1571</v>
      </c>
      <c r="C14" s="20">
        <v>43</v>
      </c>
      <c r="D14" s="83">
        <f t="shared" si="10"/>
        <v>2.737110120942075</v>
      </c>
      <c r="E14" s="37">
        <v>1673</v>
      </c>
      <c r="F14" s="20">
        <v>78</v>
      </c>
      <c r="G14" s="83">
        <f t="shared" si="11"/>
        <v>4.6622833233711889</v>
      </c>
      <c r="H14" s="37">
        <v>1847</v>
      </c>
      <c r="I14" s="20">
        <v>100</v>
      </c>
      <c r="J14" s="83">
        <f t="shared" si="12"/>
        <v>5.4141851651326478</v>
      </c>
      <c r="K14" s="37">
        <v>1754</v>
      </c>
      <c r="L14" s="20">
        <v>84</v>
      </c>
      <c r="M14" s="83">
        <f t="shared" si="13"/>
        <v>4.7890535917901937</v>
      </c>
      <c r="N14" s="37">
        <v>1778</v>
      </c>
      <c r="O14" s="20">
        <v>101</v>
      </c>
      <c r="P14" s="83">
        <f t="shared" si="14"/>
        <v>5.6805399325084363</v>
      </c>
      <c r="Q14" s="37">
        <v>1710</v>
      </c>
      <c r="R14" s="20">
        <v>96</v>
      </c>
      <c r="S14" s="83">
        <f t="shared" si="15"/>
        <v>5.6140350877192979</v>
      </c>
      <c r="T14" s="37">
        <v>1709</v>
      </c>
      <c r="U14" s="20">
        <v>92</v>
      </c>
      <c r="V14" s="83">
        <f t="shared" si="16"/>
        <v>5.3832650672908136</v>
      </c>
      <c r="W14" s="37">
        <v>2168</v>
      </c>
      <c r="X14" s="20">
        <v>107</v>
      </c>
      <c r="Y14" s="83">
        <f t="shared" si="17"/>
        <v>4.9354243542435423</v>
      </c>
      <c r="Z14" s="37">
        <v>2194</v>
      </c>
      <c r="AA14" s="20">
        <v>136</v>
      </c>
      <c r="AB14" s="83">
        <f t="shared" si="18"/>
        <v>6.1987237921604379</v>
      </c>
      <c r="AC14" s="20">
        <v>2307</v>
      </c>
      <c r="AD14" s="20">
        <v>124</v>
      </c>
      <c r="AE14" s="83">
        <f t="shared" si="19"/>
        <v>5.3749458170784568</v>
      </c>
      <c r="AF14" s="2"/>
    </row>
    <row r="15" spans="1:32" ht="19.5" customHeight="1">
      <c r="A15" s="33" t="s">
        <v>86</v>
      </c>
      <c r="B15" s="37">
        <v>244</v>
      </c>
      <c r="C15" s="20">
        <v>12</v>
      </c>
      <c r="D15" s="83">
        <f t="shared" si="10"/>
        <v>4.918032786885246</v>
      </c>
      <c r="E15" s="37">
        <v>289</v>
      </c>
      <c r="F15" s="20">
        <v>13</v>
      </c>
      <c r="G15" s="83">
        <f t="shared" si="11"/>
        <v>4.4982698961937722</v>
      </c>
      <c r="H15" s="37">
        <v>265</v>
      </c>
      <c r="I15" s="20">
        <v>23</v>
      </c>
      <c r="J15" s="83">
        <f t="shared" si="12"/>
        <v>8.6792452830188669</v>
      </c>
      <c r="K15" s="37">
        <v>229</v>
      </c>
      <c r="L15" s="20">
        <v>14</v>
      </c>
      <c r="M15" s="83">
        <f t="shared" si="13"/>
        <v>6.1135371179039302</v>
      </c>
      <c r="N15" s="37">
        <v>159</v>
      </c>
      <c r="O15" s="20">
        <v>7</v>
      </c>
      <c r="P15" s="83">
        <f t="shared" si="14"/>
        <v>4.4025157232704402</v>
      </c>
      <c r="Q15" s="37">
        <v>134</v>
      </c>
      <c r="R15" s="20">
        <v>16</v>
      </c>
      <c r="S15" s="83">
        <f t="shared" si="15"/>
        <v>11.940298507462686</v>
      </c>
      <c r="T15" s="37">
        <v>86</v>
      </c>
      <c r="U15" s="20">
        <v>9</v>
      </c>
      <c r="V15" s="83">
        <f t="shared" si="16"/>
        <v>10.465116279069768</v>
      </c>
      <c r="W15" s="37">
        <v>116</v>
      </c>
      <c r="X15" s="20">
        <v>9</v>
      </c>
      <c r="Y15" s="83">
        <f t="shared" si="17"/>
        <v>7.7586206896551726</v>
      </c>
      <c r="Z15" s="37">
        <v>62</v>
      </c>
      <c r="AA15" s="20">
        <v>6</v>
      </c>
      <c r="AB15" s="83">
        <f t="shared" si="18"/>
        <v>9.67741935483871</v>
      </c>
      <c r="AC15" s="20">
        <v>101</v>
      </c>
      <c r="AD15" s="20">
        <v>5</v>
      </c>
      <c r="AE15" s="83">
        <f t="shared" si="19"/>
        <v>4.9504950495049505</v>
      </c>
      <c r="AF15" s="2"/>
    </row>
    <row r="16" spans="1:32" ht="19.5" customHeight="1">
      <c r="A16" s="33" t="s">
        <v>30</v>
      </c>
      <c r="B16" s="37">
        <v>388</v>
      </c>
      <c r="C16" s="20">
        <v>23</v>
      </c>
      <c r="D16" s="83">
        <f t="shared" si="10"/>
        <v>5.9278350515463911</v>
      </c>
      <c r="E16" s="37">
        <v>351</v>
      </c>
      <c r="F16" s="20">
        <v>13</v>
      </c>
      <c r="G16" s="83">
        <f t="shared" si="11"/>
        <v>3.7037037037037033</v>
      </c>
      <c r="H16" s="37">
        <v>334</v>
      </c>
      <c r="I16" s="20">
        <v>28</v>
      </c>
      <c r="J16" s="83">
        <f t="shared" si="12"/>
        <v>8.3832335329341312</v>
      </c>
      <c r="K16" s="37">
        <v>362</v>
      </c>
      <c r="L16" s="20">
        <v>13</v>
      </c>
      <c r="M16" s="83">
        <f t="shared" si="13"/>
        <v>3.5911602209944751</v>
      </c>
      <c r="N16" s="37">
        <v>293</v>
      </c>
      <c r="O16" s="20">
        <v>22</v>
      </c>
      <c r="P16" s="83">
        <f t="shared" si="14"/>
        <v>7.5085324232081918</v>
      </c>
      <c r="Q16" s="37">
        <v>307</v>
      </c>
      <c r="R16" s="20">
        <v>10</v>
      </c>
      <c r="S16" s="83">
        <f t="shared" si="15"/>
        <v>3.2573289902280131</v>
      </c>
      <c r="T16" s="37">
        <v>352</v>
      </c>
      <c r="U16" s="20">
        <v>17</v>
      </c>
      <c r="V16" s="83">
        <f t="shared" si="16"/>
        <v>4.8295454545454541</v>
      </c>
      <c r="W16" s="37">
        <v>326</v>
      </c>
      <c r="X16" s="20">
        <v>14</v>
      </c>
      <c r="Y16" s="83">
        <f t="shared" si="17"/>
        <v>4.294478527607362</v>
      </c>
      <c r="Z16" s="37">
        <v>779</v>
      </c>
      <c r="AA16" s="20">
        <v>40</v>
      </c>
      <c r="AB16" s="83">
        <f t="shared" si="18"/>
        <v>5.1347881899871632</v>
      </c>
      <c r="AC16" s="20">
        <v>346</v>
      </c>
      <c r="AD16" s="20">
        <v>15</v>
      </c>
      <c r="AE16" s="83">
        <f t="shared" si="19"/>
        <v>4.3352601156069364</v>
      </c>
      <c r="AF16" s="2"/>
    </row>
    <row r="17" spans="1:32" ht="19.5" customHeight="1">
      <c r="A17" s="33" t="s">
        <v>91</v>
      </c>
      <c r="B17" s="37">
        <v>39</v>
      </c>
      <c r="C17" s="20">
        <v>1</v>
      </c>
      <c r="D17" s="83">
        <f t="shared" si="10"/>
        <v>2.5641025641025639</v>
      </c>
      <c r="E17" s="37">
        <v>14</v>
      </c>
      <c r="F17" s="20">
        <v>2</v>
      </c>
      <c r="G17" s="83">
        <f t="shared" si="11"/>
        <v>14.285714285714285</v>
      </c>
      <c r="H17" s="37">
        <v>55</v>
      </c>
      <c r="I17" s="20">
        <v>10</v>
      </c>
      <c r="J17" s="83">
        <f t="shared" si="12"/>
        <v>18.181818181818183</v>
      </c>
      <c r="K17" s="37">
        <v>64</v>
      </c>
      <c r="L17" s="20">
        <v>12</v>
      </c>
      <c r="M17" s="83">
        <f t="shared" si="13"/>
        <v>18.75</v>
      </c>
      <c r="N17" s="37">
        <v>66</v>
      </c>
      <c r="O17" s="20">
        <v>11</v>
      </c>
      <c r="P17" s="83">
        <f t="shared" si="14"/>
        <v>16.666666666666664</v>
      </c>
      <c r="Q17" s="37">
        <v>45</v>
      </c>
      <c r="R17" s="20">
        <v>3</v>
      </c>
      <c r="S17" s="83">
        <f t="shared" si="15"/>
        <v>6.666666666666667</v>
      </c>
      <c r="T17" s="37">
        <v>24</v>
      </c>
      <c r="U17" s="20">
        <v>2</v>
      </c>
      <c r="V17" s="83">
        <f t="shared" si="16"/>
        <v>8.3333333333333321</v>
      </c>
      <c r="W17" s="37">
        <v>28</v>
      </c>
      <c r="X17" s="20">
        <v>3</v>
      </c>
      <c r="Y17" s="83">
        <f t="shared" si="17"/>
        <v>10.714285714285714</v>
      </c>
      <c r="Z17" s="37">
        <v>44</v>
      </c>
      <c r="AA17" s="20">
        <v>4</v>
      </c>
      <c r="AB17" s="83">
        <f t="shared" si="18"/>
        <v>9.0909090909090917</v>
      </c>
      <c r="AC17" s="20">
        <v>30</v>
      </c>
      <c r="AD17" s="20">
        <v>1</v>
      </c>
      <c r="AE17" s="83">
        <f t="shared" si="19"/>
        <v>3.3333333333333335</v>
      </c>
      <c r="AF17" s="2"/>
    </row>
    <row r="18" spans="1:32" ht="19.5" customHeight="1">
      <c r="A18" s="33" t="s">
        <v>29</v>
      </c>
      <c r="B18" s="37">
        <v>877</v>
      </c>
      <c r="C18" s="20">
        <v>22</v>
      </c>
      <c r="D18" s="83">
        <f t="shared" si="10"/>
        <v>2.5085518814139109</v>
      </c>
      <c r="E18" s="37">
        <v>712</v>
      </c>
      <c r="F18" s="20">
        <v>22</v>
      </c>
      <c r="G18" s="83">
        <f t="shared" si="11"/>
        <v>3.089887640449438</v>
      </c>
      <c r="H18" s="37">
        <v>754</v>
      </c>
      <c r="I18" s="20">
        <v>24</v>
      </c>
      <c r="J18" s="83">
        <f t="shared" si="12"/>
        <v>3.183023872679045</v>
      </c>
      <c r="K18" s="37">
        <v>606</v>
      </c>
      <c r="L18" s="20">
        <v>19</v>
      </c>
      <c r="M18" s="83">
        <f t="shared" si="13"/>
        <v>3.1353135313531353</v>
      </c>
      <c r="N18" s="37">
        <v>563</v>
      </c>
      <c r="O18" s="20">
        <v>27</v>
      </c>
      <c r="P18" s="83">
        <f t="shared" si="14"/>
        <v>4.7957371225577266</v>
      </c>
      <c r="Q18" s="37">
        <v>927</v>
      </c>
      <c r="R18" s="20">
        <v>22</v>
      </c>
      <c r="S18" s="83">
        <f t="shared" si="15"/>
        <v>2.3732470334412081</v>
      </c>
      <c r="T18" s="37">
        <v>824</v>
      </c>
      <c r="U18" s="20">
        <v>11</v>
      </c>
      <c r="V18" s="83">
        <f t="shared" si="16"/>
        <v>1.3349514563106795</v>
      </c>
      <c r="W18" s="37">
        <v>767</v>
      </c>
      <c r="X18" s="20">
        <v>14</v>
      </c>
      <c r="Y18" s="83">
        <f t="shared" si="17"/>
        <v>1.8252933507170794</v>
      </c>
      <c r="Z18" s="37">
        <v>670</v>
      </c>
      <c r="AA18" s="20">
        <v>18</v>
      </c>
      <c r="AB18" s="83">
        <f t="shared" si="18"/>
        <v>2.6865671641791042</v>
      </c>
      <c r="AC18" s="20">
        <v>558</v>
      </c>
      <c r="AD18" s="20">
        <v>8</v>
      </c>
      <c r="AE18" s="83">
        <f t="shared" si="19"/>
        <v>1.4336917562724014</v>
      </c>
      <c r="AF18" s="2"/>
    </row>
    <row r="19" spans="1:32" ht="19.5" customHeight="1">
      <c r="A19" s="33" t="s">
        <v>55</v>
      </c>
      <c r="B19" s="37">
        <v>35960</v>
      </c>
      <c r="C19" s="20">
        <v>76</v>
      </c>
      <c r="D19" s="83">
        <f t="shared" si="10"/>
        <v>0.21134593993325915</v>
      </c>
      <c r="E19" s="37">
        <v>40625</v>
      </c>
      <c r="F19" s="20">
        <v>116</v>
      </c>
      <c r="G19" s="83">
        <f t="shared" si="11"/>
        <v>0.28553846153846157</v>
      </c>
      <c r="H19" s="37">
        <v>43281</v>
      </c>
      <c r="I19" s="20">
        <v>181</v>
      </c>
      <c r="J19" s="83">
        <f t="shared" si="12"/>
        <v>0.41819736142880243</v>
      </c>
      <c r="K19" s="37">
        <v>44541</v>
      </c>
      <c r="L19" s="20">
        <v>215</v>
      </c>
      <c r="M19" s="83">
        <f t="shared" si="13"/>
        <v>0.48270133135762561</v>
      </c>
      <c r="N19" s="37">
        <v>42218</v>
      </c>
      <c r="O19" s="20">
        <v>256</v>
      </c>
      <c r="P19" s="83">
        <f t="shared" si="14"/>
        <v>0.60637642711639583</v>
      </c>
      <c r="Q19" s="37">
        <v>33031</v>
      </c>
      <c r="R19" s="20">
        <v>233</v>
      </c>
      <c r="S19" s="83">
        <f t="shared" si="15"/>
        <v>0.70539795949259787</v>
      </c>
      <c r="T19" s="37">
        <v>12914</v>
      </c>
      <c r="U19" s="20">
        <v>82</v>
      </c>
      <c r="V19" s="83">
        <f t="shared" si="16"/>
        <v>0.63496980021681892</v>
      </c>
      <c r="W19" s="37">
        <v>13439</v>
      </c>
      <c r="X19" s="20">
        <v>112</v>
      </c>
      <c r="Y19" s="83">
        <f t="shared" si="17"/>
        <v>0.83339534191532105</v>
      </c>
      <c r="Z19" s="37">
        <v>18368</v>
      </c>
      <c r="AA19" s="20">
        <v>179</v>
      </c>
      <c r="AB19" s="83">
        <f t="shared" si="18"/>
        <v>0.97452090592334495</v>
      </c>
      <c r="AC19" s="20">
        <v>21870</v>
      </c>
      <c r="AD19" s="20">
        <v>252</v>
      </c>
      <c r="AE19" s="83">
        <f t="shared" si="19"/>
        <v>1.1522633744855968</v>
      </c>
      <c r="AF19" s="2"/>
    </row>
    <row r="20" spans="1:32" ht="19.5" customHeight="1">
      <c r="A20" s="33" t="s">
        <v>52</v>
      </c>
      <c r="B20" s="37">
        <v>1096</v>
      </c>
      <c r="C20" s="20">
        <v>5</v>
      </c>
      <c r="D20" s="83">
        <f t="shared" si="10"/>
        <v>0.45620437956204374</v>
      </c>
      <c r="E20" s="37">
        <v>1062</v>
      </c>
      <c r="F20" s="20">
        <v>11</v>
      </c>
      <c r="G20" s="83">
        <f t="shared" si="11"/>
        <v>1.0357815442561207</v>
      </c>
      <c r="H20" s="37">
        <v>1100</v>
      </c>
      <c r="I20" s="20">
        <v>7</v>
      </c>
      <c r="J20" s="83">
        <f t="shared" si="12"/>
        <v>0.63636363636363635</v>
      </c>
      <c r="K20" s="37">
        <v>1344</v>
      </c>
      <c r="L20" s="20">
        <v>11</v>
      </c>
      <c r="M20" s="83">
        <f t="shared" si="13"/>
        <v>0.81845238095238104</v>
      </c>
      <c r="N20" s="37">
        <v>1194</v>
      </c>
      <c r="O20" s="20">
        <v>6</v>
      </c>
      <c r="P20" s="83">
        <f t="shared" si="14"/>
        <v>0.50251256281407031</v>
      </c>
      <c r="Q20" s="37">
        <v>1163</v>
      </c>
      <c r="R20" s="20">
        <v>6</v>
      </c>
      <c r="S20" s="83">
        <f t="shared" si="15"/>
        <v>0.51590713671539123</v>
      </c>
      <c r="T20" s="37">
        <v>1113</v>
      </c>
      <c r="U20" s="20">
        <v>3</v>
      </c>
      <c r="V20" s="83">
        <f t="shared" si="16"/>
        <v>0.26954177897574128</v>
      </c>
      <c r="W20" s="37">
        <v>1180</v>
      </c>
      <c r="X20" s="20">
        <v>7</v>
      </c>
      <c r="Y20" s="83">
        <f t="shared" si="17"/>
        <v>0.59322033898305082</v>
      </c>
      <c r="Z20" s="37">
        <v>869</v>
      </c>
      <c r="AA20" s="20">
        <v>11</v>
      </c>
      <c r="AB20" s="83">
        <f t="shared" si="18"/>
        <v>1.2658227848101267</v>
      </c>
      <c r="AC20" s="20">
        <v>675</v>
      </c>
      <c r="AD20" s="20">
        <v>3</v>
      </c>
      <c r="AE20" s="83">
        <f t="shared" si="19"/>
        <v>0.44444444444444442</v>
      </c>
      <c r="AF20" s="2"/>
    </row>
    <row r="21" spans="1:32" ht="19.5" customHeight="1">
      <c r="A21" s="33" t="s">
        <v>134</v>
      </c>
      <c r="B21" s="37">
        <f>B4-SUM(B5:B20)</f>
        <v>4953</v>
      </c>
      <c r="C21" s="20">
        <v>148</v>
      </c>
      <c r="D21" s="83">
        <f t="shared" si="0"/>
        <v>2.9880880274581063</v>
      </c>
      <c r="E21" s="37">
        <f>E4-SUM(E5:E20)</f>
        <v>4643</v>
      </c>
      <c r="F21" s="20">
        <v>161</v>
      </c>
      <c r="G21" s="83">
        <f t="shared" si="1"/>
        <v>3.4675856127503768</v>
      </c>
      <c r="H21" s="37">
        <f>H4-SUM(H5:H20)</f>
        <v>4739</v>
      </c>
      <c r="I21" s="20">
        <v>172</v>
      </c>
      <c r="J21" s="83">
        <f t="shared" si="2"/>
        <v>3.6294576914960963</v>
      </c>
      <c r="K21" s="37">
        <f>K4-SUM(K5:K20)</f>
        <v>5514</v>
      </c>
      <c r="L21" s="20">
        <v>196</v>
      </c>
      <c r="M21" s="83">
        <f t="shared" si="3"/>
        <v>3.5545883206383753</v>
      </c>
      <c r="N21" s="37">
        <f>N4-SUM(N5:N20)</f>
        <v>5406</v>
      </c>
      <c r="O21" s="20">
        <v>178</v>
      </c>
      <c r="P21" s="83">
        <f t="shared" si="4"/>
        <v>3.2926378098409175</v>
      </c>
      <c r="Q21" s="37">
        <f>Q4-SUM(Q5:Q20)</f>
        <v>5817</v>
      </c>
      <c r="R21" s="20">
        <v>203</v>
      </c>
      <c r="S21" s="83">
        <f t="shared" si="5"/>
        <v>3.4897713598074609</v>
      </c>
      <c r="T21" s="37">
        <f>T4-SUM(T5:T20)</f>
        <v>7474</v>
      </c>
      <c r="U21" s="20">
        <v>228</v>
      </c>
      <c r="V21" s="83">
        <f t="shared" si="6"/>
        <v>3.0505753278030503</v>
      </c>
      <c r="W21" s="37">
        <f>W4-SUM(W5:W20)</f>
        <v>13214</v>
      </c>
      <c r="X21" s="20">
        <v>276</v>
      </c>
      <c r="Y21" s="83">
        <f t="shared" si="7"/>
        <v>2.0886938095958834</v>
      </c>
      <c r="Z21" s="37">
        <f>Z4-SUM(Z5:Z20)</f>
        <v>20323</v>
      </c>
      <c r="AA21" s="20">
        <v>337</v>
      </c>
      <c r="AB21" s="83">
        <f t="shared" si="8"/>
        <v>1.6582197510210106</v>
      </c>
      <c r="AC21" s="20">
        <f>AC4-SUM(AC5:AC20)</f>
        <v>24181</v>
      </c>
      <c r="AD21" s="20">
        <v>545</v>
      </c>
      <c r="AE21" s="83">
        <f t="shared" si="9"/>
        <v>2.253835656093627</v>
      </c>
      <c r="AF21" s="2"/>
    </row>
    <row r="22" spans="1:32" ht="15.75" customHeight="1">
      <c r="A22" s="233" t="s">
        <v>232</v>
      </c>
      <c r="B22" s="221"/>
      <c r="C22" s="221"/>
      <c r="D22" s="221"/>
      <c r="E22" s="221"/>
      <c r="F22" s="221"/>
      <c r="G22" s="221"/>
      <c r="H22" s="221"/>
      <c r="I22" s="64"/>
      <c r="J22" s="64"/>
      <c r="K22" s="64"/>
      <c r="L22" s="64"/>
      <c r="M22" s="64"/>
      <c r="N22" s="64"/>
      <c r="O22" s="84"/>
      <c r="P22" s="85"/>
      <c r="Q22" s="85"/>
      <c r="R22" s="84"/>
      <c r="S22" s="85"/>
      <c r="T22" s="85"/>
      <c r="U22" s="86"/>
      <c r="V22" s="87"/>
      <c r="W22" s="87"/>
      <c r="X22" s="86"/>
      <c r="Y22" s="87"/>
      <c r="Z22" s="87"/>
      <c r="AA22" s="86"/>
      <c r="AB22" s="87"/>
      <c r="AC22" s="87"/>
      <c r="AD22" s="87"/>
      <c r="AE22" s="87"/>
      <c r="AF22" s="2"/>
    </row>
    <row r="23" spans="1:32" ht="27" customHeight="1">
      <c r="A23" s="241" t="s">
        <v>495</v>
      </c>
      <c r="B23" s="215"/>
      <c r="C23" s="215"/>
      <c r="D23" s="215"/>
      <c r="E23" s="215"/>
      <c r="F23" s="215"/>
      <c r="G23" s="215"/>
      <c r="H23" s="215"/>
      <c r="I23" s="215"/>
      <c r="J23" s="215"/>
      <c r="K23" s="215"/>
      <c r="L23" s="215"/>
      <c r="M23" s="215"/>
      <c r="N23" s="215"/>
      <c r="O23" s="215"/>
      <c r="P23" s="215"/>
      <c r="Q23" s="215"/>
      <c r="R23" s="215"/>
      <c r="S23" s="73"/>
      <c r="T23" s="73"/>
      <c r="U23" s="20"/>
      <c r="V23" s="58"/>
      <c r="W23" s="58"/>
      <c r="X23" s="20"/>
      <c r="Y23" s="58"/>
      <c r="Z23" s="58"/>
      <c r="AA23" s="20"/>
      <c r="AB23" s="58"/>
      <c r="AC23" s="58"/>
      <c r="AD23" s="58"/>
      <c r="AE23" s="58"/>
      <c r="AF23" s="2"/>
    </row>
    <row r="24" spans="1:32" ht="15.75" customHeight="1">
      <c r="A24" s="2"/>
      <c r="B24" s="2"/>
      <c r="C24" s="2"/>
      <c r="D24" s="2"/>
      <c r="E24" s="2"/>
      <c r="F24" s="2"/>
      <c r="G24" s="2"/>
      <c r="H24" s="2"/>
      <c r="I24" s="2"/>
      <c r="J24" s="2"/>
      <c r="K24" s="2"/>
      <c r="L24" s="2"/>
      <c r="M24" s="2"/>
      <c r="N24" s="2"/>
      <c r="O24" s="20"/>
      <c r="P24" s="58"/>
      <c r="Q24" s="58"/>
      <c r="R24" s="20"/>
      <c r="S24" s="58"/>
      <c r="T24" s="58"/>
      <c r="U24" s="20"/>
      <c r="V24" s="58"/>
      <c r="W24" s="58"/>
      <c r="X24" s="20"/>
      <c r="Y24" s="58"/>
      <c r="Z24" s="58"/>
      <c r="AA24" s="20"/>
      <c r="AB24" s="58"/>
      <c r="AC24" s="58"/>
      <c r="AD24" s="58"/>
      <c r="AE24" s="58"/>
      <c r="AF24" s="2"/>
    </row>
    <row r="25" spans="1:32" ht="15.75" customHeight="1">
      <c r="A25" s="2"/>
      <c r="B25" s="2"/>
      <c r="C25" s="2"/>
      <c r="D25" s="2"/>
      <c r="E25" s="2"/>
      <c r="F25" s="2"/>
      <c r="G25" s="2"/>
      <c r="H25" s="2"/>
      <c r="I25" s="2"/>
      <c r="J25" s="2"/>
      <c r="K25" s="2"/>
      <c r="L25" s="2"/>
      <c r="M25" s="2"/>
      <c r="N25" s="2"/>
      <c r="O25" s="20"/>
      <c r="P25" s="58"/>
      <c r="Q25" s="58"/>
      <c r="R25" s="20"/>
      <c r="S25" s="58"/>
      <c r="T25" s="58"/>
      <c r="U25" s="20"/>
      <c r="V25" s="58"/>
      <c r="W25" s="58"/>
      <c r="X25" s="20"/>
      <c r="Y25" s="58"/>
      <c r="Z25" s="58"/>
      <c r="AA25" s="20"/>
      <c r="AB25" s="58"/>
      <c r="AC25" s="58"/>
      <c r="AD25" s="58"/>
      <c r="AE25" s="58"/>
      <c r="AF25" s="2"/>
    </row>
    <row r="26" spans="1:32"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58"/>
      <c r="AF26" s="2"/>
    </row>
    <row r="27" spans="1:32"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58"/>
      <c r="AF27" s="2"/>
    </row>
    <row r="28" spans="1:32"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58"/>
      <c r="AF28" s="2"/>
    </row>
    <row r="29" spans="1:32"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58"/>
      <c r="AF29" s="2"/>
    </row>
    <row r="30" spans="1:32"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58"/>
      <c r="AF30" s="2"/>
    </row>
    <row r="31" spans="1:32"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58"/>
      <c r="AF31" s="2"/>
    </row>
    <row r="32" spans="1: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58"/>
      <c r="AF32" s="2"/>
    </row>
    <row r="33" spans="1:32"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58"/>
      <c r="AF33" s="2"/>
    </row>
    <row r="34" spans="1:32"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58"/>
      <c r="AF34" s="2"/>
    </row>
    <row r="35" spans="1:32"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58"/>
      <c r="AF35" s="2"/>
    </row>
    <row r="36" spans="1:32"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58"/>
      <c r="AF36" s="2"/>
    </row>
    <row r="37" spans="1:32"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58"/>
      <c r="AF37" s="2"/>
    </row>
    <row r="38" spans="1:32"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58"/>
      <c r="AF38" s="2"/>
    </row>
    <row r="39" spans="1:32"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58"/>
      <c r="AF39" s="2"/>
    </row>
    <row r="40" spans="1:32"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58"/>
      <c r="AF40" s="2"/>
    </row>
    <row r="41" spans="1:32"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58"/>
      <c r="AF41" s="2"/>
    </row>
    <row r="42" spans="1:3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58"/>
      <c r="AF42" s="2"/>
    </row>
    <row r="43" spans="1:32" ht="15.75" customHeight="1">
      <c r="A43" s="2"/>
      <c r="B43" s="2"/>
      <c r="C43" s="2"/>
      <c r="N43" s="2"/>
      <c r="O43" s="20"/>
      <c r="P43" s="58"/>
      <c r="Q43" s="58"/>
      <c r="R43" s="20"/>
      <c r="S43" s="58"/>
      <c r="T43" s="58"/>
      <c r="U43" s="20"/>
      <c r="V43" s="58"/>
      <c r="W43" s="58"/>
      <c r="X43" s="20"/>
      <c r="Y43" s="58"/>
      <c r="Z43" s="58"/>
      <c r="AA43" s="20"/>
      <c r="AB43" s="58"/>
      <c r="AC43" s="58"/>
      <c r="AD43" s="58"/>
      <c r="AE43" s="58"/>
      <c r="AF43" s="2"/>
    </row>
    <row r="44" spans="1:32" ht="15.75" customHeight="1">
      <c r="A44" s="2"/>
      <c r="B44" s="2"/>
      <c r="C44" s="2"/>
      <c r="D44" s="2"/>
      <c r="E44" s="2"/>
      <c r="F44" s="2"/>
      <c r="G44" s="2"/>
      <c r="H44" s="2"/>
      <c r="I44" s="2"/>
      <c r="J44" s="2"/>
      <c r="K44" s="2"/>
      <c r="L44" s="2"/>
      <c r="M44" s="2"/>
      <c r="N44" s="2"/>
      <c r="O44" s="20"/>
      <c r="P44" s="58"/>
      <c r="Q44" s="58"/>
      <c r="R44" s="20"/>
      <c r="S44" s="58"/>
      <c r="T44" s="58"/>
      <c r="U44" s="20"/>
      <c r="V44" s="58"/>
      <c r="W44" s="58"/>
      <c r="X44" s="20"/>
      <c r="Y44" s="58"/>
      <c r="Z44" s="58"/>
      <c r="AA44" s="20"/>
      <c r="AB44" s="58"/>
      <c r="AC44" s="58"/>
      <c r="AD44" s="58"/>
      <c r="AE44" s="58"/>
      <c r="AF44" s="2"/>
    </row>
    <row r="45" spans="1:32" ht="15.75" customHeight="1">
      <c r="A45" s="2"/>
      <c r="B45" s="2"/>
      <c r="C45" s="2"/>
      <c r="D45" s="2"/>
      <c r="E45" s="2"/>
      <c r="F45" s="2"/>
      <c r="G45" s="2"/>
      <c r="H45" s="2"/>
      <c r="I45" s="2"/>
      <c r="J45" s="2"/>
      <c r="K45" s="2"/>
      <c r="L45" s="2"/>
      <c r="M45" s="2"/>
      <c r="N45" s="2"/>
      <c r="O45" s="20"/>
      <c r="P45" s="58"/>
      <c r="Q45" s="58"/>
      <c r="R45" s="20"/>
      <c r="S45" s="58"/>
      <c r="T45" s="58"/>
      <c r="U45" s="20"/>
      <c r="V45" s="58"/>
      <c r="W45" s="58"/>
      <c r="X45" s="20"/>
      <c r="Y45" s="58"/>
      <c r="Z45" s="58"/>
      <c r="AA45" s="20"/>
      <c r="AB45" s="58"/>
      <c r="AC45" s="58"/>
      <c r="AD45" s="58"/>
      <c r="AE45" s="58"/>
      <c r="AF45" s="2"/>
    </row>
    <row r="46" spans="1:32" ht="15.75" customHeight="1">
      <c r="A46" s="2"/>
      <c r="B46" s="2"/>
      <c r="C46" s="2"/>
      <c r="D46" s="2"/>
      <c r="E46" s="2"/>
      <c r="F46" s="2"/>
      <c r="G46" s="2"/>
      <c r="H46" s="2"/>
      <c r="I46" s="2"/>
      <c r="J46" s="2"/>
      <c r="K46" s="2"/>
      <c r="L46" s="2"/>
      <c r="M46" s="2"/>
      <c r="N46" s="2"/>
      <c r="O46" s="20"/>
      <c r="P46" s="58"/>
      <c r="Q46" s="58"/>
      <c r="R46" s="20"/>
      <c r="S46" s="58"/>
      <c r="T46" s="58"/>
      <c r="U46" s="20"/>
      <c r="V46" s="58"/>
      <c r="W46" s="58"/>
      <c r="X46" s="20"/>
      <c r="Y46" s="58"/>
      <c r="Z46" s="58"/>
      <c r="AA46" s="20"/>
      <c r="AB46" s="58"/>
      <c r="AC46" s="58"/>
      <c r="AD46" s="58"/>
      <c r="AE46" s="58"/>
      <c r="AF46" s="2"/>
    </row>
    <row r="47" spans="1:32" ht="15.75" customHeight="1">
      <c r="A47" s="2"/>
      <c r="B47" s="2"/>
      <c r="C47" s="2"/>
      <c r="D47" s="2"/>
      <c r="E47" s="2"/>
      <c r="F47" s="2"/>
      <c r="G47" s="2"/>
      <c r="H47" s="2"/>
      <c r="I47" s="2"/>
      <c r="J47" s="2"/>
      <c r="K47" s="2"/>
      <c r="L47" s="2"/>
      <c r="M47" s="2"/>
      <c r="N47" s="2"/>
      <c r="O47" s="20"/>
      <c r="P47" s="58"/>
      <c r="Q47" s="58"/>
      <c r="R47" s="20"/>
      <c r="S47" s="58"/>
      <c r="T47" s="58"/>
      <c r="U47" s="20"/>
      <c r="V47" s="58"/>
      <c r="W47" s="58"/>
      <c r="X47" s="20"/>
      <c r="Y47" s="58"/>
      <c r="Z47" s="58"/>
      <c r="AA47" s="20"/>
      <c r="AB47" s="58"/>
      <c r="AC47" s="58"/>
      <c r="AD47" s="58"/>
      <c r="AE47" s="58"/>
      <c r="AF47" s="2"/>
    </row>
    <row r="48" spans="1:32" ht="15.75" customHeight="1">
      <c r="A48" s="2"/>
      <c r="B48" s="2"/>
      <c r="C48" s="2"/>
      <c r="D48" s="2"/>
      <c r="E48" s="2"/>
      <c r="F48" s="2"/>
      <c r="G48" s="2"/>
      <c r="H48" s="2"/>
      <c r="I48" s="2"/>
      <c r="J48" s="2"/>
      <c r="K48" s="2"/>
      <c r="L48" s="2"/>
      <c r="M48" s="2"/>
      <c r="N48" s="2"/>
      <c r="O48" s="20"/>
      <c r="P48" s="58"/>
      <c r="Q48" s="58"/>
      <c r="R48" s="20"/>
      <c r="S48" s="58"/>
      <c r="T48" s="58"/>
      <c r="U48" s="20"/>
      <c r="V48" s="58"/>
      <c r="W48" s="58"/>
      <c r="X48" s="20"/>
      <c r="Y48" s="58"/>
      <c r="Z48" s="58"/>
      <c r="AA48" s="20"/>
      <c r="AB48" s="58"/>
      <c r="AC48" s="58"/>
      <c r="AD48" s="58"/>
      <c r="AE48" s="58"/>
      <c r="AF48" s="2"/>
    </row>
    <row r="49" spans="1:32" ht="15.75" customHeight="1">
      <c r="A49" s="2"/>
      <c r="B49" s="2"/>
      <c r="C49" s="2"/>
      <c r="D49" s="2"/>
      <c r="E49" s="2"/>
      <c r="F49" s="2"/>
      <c r="G49" s="2"/>
      <c r="H49" s="2"/>
      <c r="I49" s="2"/>
      <c r="J49" s="2"/>
      <c r="K49" s="2"/>
      <c r="L49" s="2"/>
      <c r="M49" s="2"/>
      <c r="N49" s="2"/>
      <c r="O49" s="20"/>
      <c r="P49" s="58"/>
      <c r="Q49" s="58"/>
      <c r="R49" s="20"/>
      <c r="S49" s="58"/>
      <c r="T49" s="58"/>
      <c r="U49" s="20"/>
      <c r="V49" s="58"/>
      <c r="W49" s="58"/>
      <c r="X49" s="20"/>
      <c r="Y49" s="58"/>
      <c r="Z49" s="58"/>
      <c r="AA49" s="20"/>
      <c r="AB49" s="58"/>
      <c r="AC49" s="58"/>
      <c r="AD49" s="58"/>
      <c r="AE49" s="58"/>
      <c r="AF49" s="2"/>
    </row>
    <row r="50" spans="1:32" ht="15.75" customHeight="1">
      <c r="A50" s="2"/>
      <c r="B50" s="2"/>
      <c r="C50" s="2"/>
      <c r="D50" s="2"/>
      <c r="E50" s="2"/>
      <c r="F50" s="2"/>
      <c r="G50" s="2"/>
      <c r="H50" s="2"/>
      <c r="I50" s="2"/>
      <c r="J50" s="2"/>
      <c r="K50" s="2"/>
      <c r="L50" s="2"/>
      <c r="M50" s="2"/>
      <c r="N50" s="2"/>
      <c r="O50" s="20"/>
      <c r="P50" s="58"/>
      <c r="Q50" s="58"/>
      <c r="R50" s="20"/>
      <c r="S50" s="58"/>
      <c r="T50" s="58"/>
      <c r="U50" s="20"/>
      <c r="V50" s="58"/>
      <c r="W50" s="58"/>
      <c r="X50" s="20"/>
      <c r="Y50" s="58"/>
      <c r="Z50" s="58"/>
      <c r="AA50" s="20"/>
      <c r="AB50" s="58"/>
      <c r="AC50" s="58"/>
      <c r="AD50" s="58"/>
      <c r="AE50" s="58"/>
      <c r="AF50" s="2"/>
    </row>
    <row r="51" spans="1:32" ht="15.75" customHeight="1">
      <c r="A51" s="2"/>
      <c r="B51" s="2"/>
      <c r="C51" s="2"/>
      <c r="D51" s="2"/>
      <c r="E51" s="2"/>
      <c r="F51" s="2"/>
      <c r="G51" s="2"/>
      <c r="H51" s="2"/>
      <c r="I51" s="2"/>
      <c r="J51" s="2"/>
      <c r="K51" s="2"/>
      <c r="L51" s="2"/>
      <c r="M51" s="2"/>
      <c r="N51" s="2"/>
      <c r="O51" s="20"/>
      <c r="P51" s="58"/>
      <c r="Q51" s="58"/>
      <c r="R51" s="20"/>
      <c r="S51" s="58"/>
      <c r="T51" s="58"/>
      <c r="U51" s="20"/>
      <c r="V51" s="58"/>
      <c r="W51" s="58"/>
      <c r="X51" s="20"/>
      <c r="Y51" s="58"/>
      <c r="Z51" s="58"/>
      <c r="AA51" s="20"/>
      <c r="AB51" s="58"/>
      <c r="AC51" s="58"/>
      <c r="AD51" s="58"/>
      <c r="AE51" s="58"/>
      <c r="AF51" s="2"/>
    </row>
    <row r="52" spans="1:32" ht="15.75" customHeight="1">
      <c r="A52" s="2"/>
      <c r="B52" s="2"/>
      <c r="C52" s="2"/>
      <c r="D52" s="2"/>
      <c r="E52" s="2"/>
      <c r="F52" s="2"/>
      <c r="G52" s="2"/>
      <c r="H52" s="2"/>
      <c r="I52" s="2"/>
      <c r="J52" s="2"/>
      <c r="K52" s="2"/>
      <c r="L52" s="2"/>
      <c r="M52" s="2"/>
      <c r="N52" s="2"/>
      <c r="O52" s="20"/>
      <c r="P52" s="58"/>
      <c r="Q52" s="58"/>
      <c r="R52" s="20"/>
      <c r="S52" s="58"/>
      <c r="T52" s="58"/>
      <c r="U52" s="20"/>
      <c r="V52" s="58"/>
      <c r="W52" s="58"/>
      <c r="X52" s="20"/>
      <c r="Y52" s="58"/>
      <c r="Z52" s="58"/>
      <c r="AA52" s="20"/>
      <c r="AB52" s="58"/>
      <c r="AC52" s="58"/>
      <c r="AD52" s="58"/>
      <c r="AE52" s="58"/>
      <c r="AF52" s="2"/>
    </row>
    <row r="53" spans="1:32" ht="15.75" customHeight="1">
      <c r="A53" s="2"/>
      <c r="B53" s="2"/>
      <c r="C53" s="2"/>
      <c r="D53" s="2"/>
      <c r="E53" s="2"/>
      <c r="F53" s="2"/>
      <c r="G53" s="2"/>
      <c r="H53" s="2"/>
      <c r="I53" s="2"/>
      <c r="J53" s="2"/>
      <c r="K53" s="2"/>
      <c r="L53" s="2"/>
      <c r="M53" s="2"/>
      <c r="N53" s="2"/>
      <c r="O53" s="20"/>
      <c r="P53" s="58"/>
      <c r="Q53" s="58"/>
      <c r="R53" s="20"/>
      <c r="S53" s="58"/>
      <c r="T53" s="58"/>
      <c r="U53" s="20"/>
      <c r="V53" s="58"/>
      <c r="W53" s="58"/>
      <c r="X53" s="20"/>
      <c r="Y53" s="58"/>
      <c r="Z53" s="58"/>
      <c r="AA53" s="20"/>
      <c r="AB53" s="58"/>
      <c r="AC53" s="58"/>
      <c r="AD53" s="58"/>
      <c r="AE53" s="58"/>
      <c r="AF53" s="2"/>
    </row>
    <row r="54" spans="1:32" ht="15.75" customHeight="1">
      <c r="A54" s="2"/>
      <c r="B54" s="2"/>
      <c r="C54" s="2"/>
      <c r="D54" s="2"/>
      <c r="E54" s="2"/>
      <c r="F54" s="2"/>
      <c r="G54" s="2"/>
      <c r="H54" s="2"/>
      <c r="I54" s="2"/>
      <c r="J54" s="2"/>
      <c r="K54" s="2"/>
      <c r="L54" s="2"/>
      <c r="M54" s="2"/>
      <c r="N54" s="2"/>
      <c r="O54" s="20"/>
      <c r="P54" s="58"/>
      <c r="Q54" s="58"/>
      <c r="R54" s="20"/>
      <c r="S54" s="58"/>
      <c r="T54" s="58"/>
      <c r="U54" s="20"/>
      <c r="V54" s="58"/>
      <c r="W54" s="58"/>
      <c r="X54" s="20"/>
      <c r="Y54" s="58"/>
      <c r="Z54" s="58"/>
      <c r="AA54" s="20"/>
      <c r="AB54" s="58"/>
      <c r="AC54" s="58"/>
      <c r="AD54" s="58"/>
      <c r="AE54" s="58"/>
      <c r="AF54" s="2"/>
    </row>
    <row r="55" spans="1:32" ht="15.75" customHeight="1">
      <c r="A55" s="2"/>
      <c r="B55" s="2"/>
      <c r="C55" s="2"/>
      <c r="D55" s="2"/>
      <c r="E55" s="2"/>
      <c r="F55" s="2"/>
      <c r="G55" s="2"/>
      <c r="H55" s="2"/>
      <c r="I55" s="2"/>
      <c r="J55" s="2"/>
      <c r="K55" s="2"/>
      <c r="L55" s="2"/>
      <c r="M55" s="2"/>
      <c r="N55" s="2"/>
      <c r="O55" s="20"/>
      <c r="P55" s="58"/>
      <c r="Q55" s="58"/>
      <c r="R55" s="20"/>
      <c r="S55" s="58"/>
      <c r="T55" s="58"/>
      <c r="U55" s="20"/>
      <c r="V55" s="58"/>
      <c r="W55" s="58"/>
      <c r="X55" s="20"/>
      <c r="Y55" s="58"/>
      <c r="Z55" s="58"/>
      <c r="AA55" s="20"/>
      <c r="AB55" s="58"/>
      <c r="AC55" s="58"/>
      <c r="AD55" s="58"/>
      <c r="AE55" s="58"/>
      <c r="AF55" s="2"/>
    </row>
    <row r="56" spans="1:32" ht="15.75" customHeight="1">
      <c r="A56" s="2"/>
      <c r="B56" s="2"/>
      <c r="C56" s="2"/>
      <c r="D56" s="2"/>
      <c r="E56" s="2"/>
      <c r="F56" s="2"/>
      <c r="G56" s="2"/>
      <c r="H56" s="2"/>
      <c r="I56" s="2"/>
      <c r="J56" s="2"/>
      <c r="K56" s="2"/>
      <c r="L56" s="2"/>
      <c r="M56" s="2"/>
      <c r="N56" s="2"/>
      <c r="O56" s="20"/>
      <c r="P56" s="58"/>
      <c r="Q56" s="58"/>
      <c r="R56" s="20"/>
      <c r="S56" s="58"/>
      <c r="T56" s="58"/>
      <c r="U56" s="20"/>
      <c r="V56" s="58"/>
      <c r="W56" s="58"/>
      <c r="X56" s="20"/>
      <c r="Y56" s="58"/>
      <c r="Z56" s="58"/>
      <c r="AA56" s="20"/>
      <c r="AB56" s="58"/>
      <c r="AC56" s="58"/>
      <c r="AD56" s="58"/>
      <c r="AE56" s="58"/>
      <c r="AF56" s="2"/>
    </row>
    <row r="57" spans="1:32" ht="15.75" customHeight="1">
      <c r="A57" s="2"/>
      <c r="B57" s="2"/>
      <c r="C57" s="2"/>
      <c r="D57" s="2"/>
      <c r="E57" s="2"/>
      <c r="F57" s="2"/>
      <c r="G57" s="2"/>
      <c r="H57" s="2"/>
      <c r="I57" s="2"/>
      <c r="J57" s="2"/>
      <c r="K57" s="2"/>
      <c r="L57" s="2"/>
      <c r="M57" s="2"/>
      <c r="N57" s="2"/>
      <c r="O57" s="20"/>
      <c r="P57" s="58"/>
      <c r="Q57" s="58"/>
      <c r="R57" s="20"/>
      <c r="S57" s="58"/>
      <c r="T57" s="58"/>
      <c r="U57" s="20"/>
      <c r="V57" s="58"/>
      <c r="W57" s="58"/>
      <c r="X57" s="20"/>
      <c r="Y57" s="58"/>
      <c r="Z57" s="58"/>
      <c r="AA57" s="20"/>
      <c r="AB57" s="58"/>
      <c r="AC57" s="58"/>
      <c r="AD57" s="58"/>
      <c r="AE57" s="58"/>
      <c r="AF57" s="2"/>
    </row>
    <row r="58" spans="1:32" ht="15.75" customHeight="1">
      <c r="A58" s="2"/>
      <c r="B58" s="2"/>
      <c r="C58" s="2"/>
      <c r="D58" s="2"/>
      <c r="E58" s="2"/>
      <c r="F58" s="2"/>
      <c r="G58" s="2"/>
      <c r="H58" s="2"/>
      <c r="I58" s="2"/>
      <c r="J58" s="2"/>
      <c r="K58" s="2"/>
      <c r="L58" s="2"/>
      <c r="M58" s="2"/>
      <c r="N58" s="2"/>
      <c r="O58" s="20"/>
      <c r="P58" s="58"/>
      <c r="Q58" s="58"/>
      <c r="R58" s="20"/>
      <c r="S58" s="58"/>
      <c r="T58" s="58"/>
      <c r="U58" s="20"/>
      <c r="V58" s="58"/>
      <c r="W58" s="58"/>
      <c r="X58" s="20"/>
      <c r="Y58" s="58"/>
      <c r="Z58" s="58"/>
      <c r="AA58" s="20"/>
      <c r="AB58" s="58"/>
      <c r="AC58" s="58"/>
      <c r="AD58" s="58"/>
      <c r="AE58" s="58"/>
      <c r="AF58" s="2"/>
    </row>
    <row r="59" spans="1:32" ht="15.75" customHeight="1">
      <c r="A59" s="2"/>
      <c r="B59" s="2"/>
      <c r="C59" s="2"/>
      <c r="D59" s="2"/>
      <c r="E59" s="2"/>
      <c r="F59" s="2"/>
      <c r="G59" s="2"/>
      <c r="H59" s="2"/>
      <c r="I59" s="2"/>
      <c r="J59" s="2"/>
      <c r="K59" s="2"/>
      <c r="L59" s="2"/>
      <c r="M59" s="2"/>
      <c r="N59" s="2"/>
      <c r="O59" s="20"/>
      <c r="P59" s="58"/>
      <c r="Q59" s="58"/>
      <c r="R59" s="20"/>
      <c r="S59" s="58"/>
      <c r="T59" s="58"/>
      <c r="U59" s="20"/>
      <c r="V59" s="58"/>
      <c r="W59" s="58"/>
      <c r="X59" s="20"/>
      <c r="Y59" s="58"/>
      <c r="Z59" s="58"/>
      <c r="AA59" s="20"/>
      <c r="AB59" s="58"/>
      <c r="AC59" s="58"/>
      <c r="AD59" s="58"/>
      <c r="AE59" s="58"/>
      <c r="AF59" s="2"/>
    </row>
    <row r="60" spans="1:32" ht="15.75" customHeight="1">
      <c r="A60" s="2"/>
      <c r="B60" s="2"/>
      <c r="C60" s="2"/>
      <c r="D60" s="2"/>
      <c r="E60" s="2"/>
      <c r="F60" s="2"/>
      <c r="G60" s="2"/>
      <c r="H60" s="2"/>
      <c r="I60" s="2"/>
      <c r="J60" s="2"/>
      <c r="K60" s="2"/>
      <c r="L60" s="2"/>
      <c r="M60" s="2"/>
      <c r="N60" s="2"/>
      <c r="O60" s="20"/>
      <c r="P60" s="58"/>
      <c r="Q60" s="58"/>
      <c r="R60" s="20"/>
      <c r="S60" s="58"/>
      <c r="T60" s="58"/>
      <c r="U60" s="20"/>
      <c r="V60" s="58"/>
      <c r="W60" s="58"/>
      <c r="X60" s="20"/>
      <c r="Y60" s="58"/>
      <c r="Z60" s="58"/>
      <c r="AA60" s="20"/>
      <c r="AB60" s="58"/>
      <c r="AC60" s="58"/>
      <c r="AD60" s="58"/>
      <c r="AE60" s="58"/>
      <c r="AF60" s="2"/>
    </row>
    <row r="61" spans="1:32" ht="15.75" customHeight="1">
      <c r="A61" s="2"/>
      <c r="B61" s="2"/>
      <c r="C61" s="2"/>
      <c r="D61" s="2"/>
      <c r="E61" s="2"/>
      <c r="F61" s="2"/>
      <c r="G61" s="2"/>
      <c r="H61" s="2"/>
      <c r="I61" s="2"/>
      <c r="J61" s="2"/>
      <c r="K61" s="2"/>
      <c r="L61" s="2"/>
      <c r="M61" s="2"/>
      <c r="N61" s="2"/>
      <c r="O61" s="20"/>
      <c r="P61" s="58"/>
      <c r="Q61" s="58"/>
      <c r="R61" s="20"/>
      <c r="S61" s="58"/>
      <c r="T61" s="58"/>
      <c r="U61" s="20"/>
      <c r="V61" s="58"/>
      <c r="W61" s="58"/>
      <c r="X61" s="20"/>
      <c r="Y61" s="58"/>
      <c r="Z61" s="58"/>
      <c r="AA61" s="20"/>
      <c r="AB61" s="58"/>
      <c r="AC61" s="58"/>
      <c r="AD61" s="58"/>
      <c r="AE61" s="58"/>
      <c r="AF61" s="2"/>
    </row>
    <row r="62" spans="1:32" ht="15.75" customHeight="1">
      <c r="A62" s="2"/>
      <c r="B62" s="2"/>
      <c r="C62" s="2"/>
      <c r="D62" s="2"/>
      <c r="E62" s="2"/>
      <c r="F62" s="2"/>
      <c r="G62" s="2"/>
      <c r="H62" s="2"/>
      <c r="I62" s="2"/>
      <c r="J62" s="2"/>
      <c r="K62" s="2"/>
      <c r="L62" s="2"/>
      <c r="M62" s="2"/>
      <c r="N62" s="2"/>
      <c r="O62" s="20"/>
      <c r="P62" s="58"/>
      <c r="Q62" s="58"/>
      <c r="R62" s="20"/>
      <c r="S62" s="58"/>
      <c r="T62" s="58"/>
      <c r="U62" s="20"/>
      <c r="V62" s="58"/>
      <c r="W62" s="58"/>
      <c r="X62" s="20"/>
      <c r="Y62" s="58"/>
      <c r="Z62" s="58"/>
      <c r="AA62" s="20"/>
      <c r="AB62" s="58"/>
      <c r="AC62" s="58"/>
      <c r="AD62" s="58"/>
      <c r="AE62" s="58"/>
      <c r="AF62" s="2"/>
    </row>
    <row r="63" spans="1:32" ht="15.75" customHeight="1">
      <c r="A63" s="2"/>
      <c r="B63" s="2"/>
      <c r="C63" s="2"/>
      <c r="D63" s="2"/>
      <c r="E63" s="2"/>
      <c r="F63" s="2"/>
      <c r="G63" s="2"/>
      <c r="H63" s="2"/>
      <c r="I63" s="2"/>
      <c r="J63" s="2"/>
      <c r="K63" s="2"/>
      <c r="L63" s="2"/>
      <c r="M63" s="2"/>
      <c r="N63" s="2"/>
      <c r="O63" s="20"/>
      <c r="P63" s="58"/>
      <c r="Q63" s="58"/>
      <c r="R63" s="20"/>
      <c r="S63" s="58"/>
      <c r="T63" s="58"/>
      <c r="U63" s="20"/>
      <c r="V63" s="58"/>
      <c r="W63" s="58"/>
      <c r="X63" s="20"/>
      <c r="Y63" s="58"/>
      <c r="Z63" s="58"/>
      <c r="AA63" s="20"/>
      <c r="AB63" s="58"/>
      <c r="AC63" s="58"/>
      <c r="AD63" s="58"/>
      <c r="AE63" s="58"/>
      <c r="AF63" s="2"/>
    </row>
    <row r="64" spans="1:32" ht="15.75" customHeight="1">
      <c r="A64" s="2"/>
      <c r="B64" s="2"/>
      <c r="C64" s="2"/>
      <c r="D64" s="2"/>
      <c r="E64" s="2"/>
      <c r="F64" s="2"/>
      <c r="G64" s="2"/>
      <c r="H64" s="2"/>
      <c r="I64" s="2"/>
      <c r="J64" s="2"/>
      <c r="K64" s="2"/>
      <c r="L64" s="2"/>
      <c r="M64" s="2"/>
      <c r="N64" s="2"/>
      <c r="O64" s="20"/>
      <c r="P64" s="58"/>
      <c r="Q64" s="58"/>
      <c r="R64" s="20"/>
      <c r="S64" s="58"/>
      <c r="T64" s="58"/>
      <c r="U64" s="20"/>
      <c r="V64" s="58"/>
      <c r="W64" s="58"/>
      <c r="X64" s="20"/>
      <c r="Y64" s="58"/>
      <c r="Z64" s="58"/>
      <c r="AA64" s="20"/>
      <c r="AB64" s="58"/>
      <c r="AC64" s="58"/>
      <c r="AD64" s="58"/>
      <c r="AE64" s="58"/>
      <c r="AF64" s="2"/>
    </row>
    <row r="65" spans="1:32" ht="15.75" customHeight="1">
      <c r="A65" s="2"/>
      <c r="B65" s="2"/>
      <c r="C65" s="2"/>
      <c r="D65" s="2"/>
      <c r="E65" s="2"/>
      <c r="F65" s="2"/>
      <c r="G65" s="2"/>
      <c r="H65" s="2"/>
      <c r="I65" s="2"/>
      <c r="J65" s="2"/>
      <c r="K65" s="2"/>
      <c r="L65" s="2"/>
      <c r="M65" s="2"/>
      <c r="N65" s="2"/>
      <c r="O65" s="20"/>
      <c r="P65" s="58"/>
      <c r="Q65" s="58"/>
      <c r="R65" s="20"/>
      <c r="S65" s="58"/>
      <c r="T65" s="58"/>
      <c r="U65" s="20"/>
      <c r="V65" s="58"/>
      <c r="W65" s="58"/>
      <c r="X65" s="20"/>
      <c r="Y65" s="58"/>
      <c r="Z65" s="58"/>
      <c r="AA65" s="20"/>
      <c r="AB65" s="58"/>
      <c r="AC65" s="58"/>
      <c r="AD65" s="58"/>
      <c r="AE65" s="58"/>
      <c r="AF65" s="2"/>
    </row>
    <row r="66" spans="1:32" ht="15.75" customHeight="1">
      <c r="A66" s="2"/>
      <c r="B66" s="2"/>
      <c r="C66" s="2"/>
      <c r="D66" s="2"/>
      <c r="E66" s="2"/>
      <c r="F66" s="2"/>
      <c r="G66" s="2"/>
      <c r="H66" s="2"/>
      <c r="I66" s="2"/>
      <c r="J66" s="2"/>
      <c r="K66" s="2"/>
      <c r="L66" s="2"/>
      <c r="M66" s="2"/>
      <c r="N66" s="2"/>
      <c r="O66" s="20"/>
      <c r="P66" s="58"/>
      <c r="Q66" s="58"/>
      <c r="R66" s="20"/>
      <c r="S66" s="58"/>
      <c r="T66" s="58"/>
      <c r="U66" s="20"/>
      <c r="V66" s="58"/>
      <c r="W66" s="58"/>
      <c r="X66" s="20"/>
      <c r="Y66" s="58"/>
      <c r="Z66" s="58"/>
      <c r="AA66" s="20"/>
      <c r="AB66" s="58"/>
      <c r="AC66" s="58"/>
      <c r="AD66" s="58"/>
      <c r="AE66" s="58"/>
      <c r="AF66" s="2"/>
    </row>
    <row r="67" spans="1:32" ht="15.75" customHeight="1">
      <c r="A67" s="2"/>
      <c r="B67" s="2"/>
      <c r="C67" s="2"/>
      <c r="D67" s="2"/>
      <c r="E67" s="2"/>
      <c r="F67" s="2"/>
      <c r="G67" s="2"/>
      <c r="H67" s="2"/>
      <c r="I67" s="2"/>
      <c r="J67" s="2"/>
      <c r="K67" s="2"/>
      <c r="L67" s="2"/>
      <c r="M67" s="2"/>
      <c r="N67" s="2"/>
      <c r="O67" s="20"/>
      <c r="P67" s="58"/>
      <c r="Q67" s="58"/>
      <c r="R67" s="20"/>
      <c r="S67" s="58"/>
      <c r="T67" s="58"/>
      <c r="U67" s="20"/>
      <c r="V67" s="58"/>
      <c r="W67" s="58"/>
      <c r="X67" s="20"/>
      <c r="Y67" s="58"/>
      <c r="Z67" s="58"/>
      <c r="AA67" s="20"/>
      <c r="AB67" s="58"/>
      <c r="AC67" s="58"/>
      <c r="AD67" s="58"/>
      <c r="AE67" s="58"/>
      <c r="AF67" s="2"/>
    </row>
    <row r="68" spans="1:32" ht="15.75" customHeight="1">
      <c r="A68" s="2"/>
      <c r="B68" s="2"/>
      <c r="C68" s="2"/>
      <c r="D68" s="2"/>
      <c r="E68" s="2"/>
      <c r="F68" s="2"/>
      <c r="G68" s="2"/>
      <c r="H68" s="2"/>
      <c r="I68" s="2"/>
      <c r="J68" s="2"/>
      <c r="K68" s="2"/>
      <c r="L68" s="2"/>
      <c r="M68" s="2"/>
      <c r="N68" s="2"/>
      <c r="O68" s="20"/>
      <c r="P68" s="58"/>
      <c r="Q68" s="58"/>
      <c r="R68" s="20"/>
      <c r="S68" s="58"/>
      <c r="T68" s="58"/>
      <c r="U68" s="20"/>
      <c r="V68" s="58"/>
      <c r="W68" s="58"/>
      <c r="X68" s="20"/>
      <c r="Y68" s="58"/>
      <c r="Z68" s="58"/>
      <c r="AA68" s="20"/>
      <c r="AB68" s="58"/>
      <c r="AC68" s="58"/>
      <c r="AD68" s="58"/>
      <c r="AE68" s="58"/>
      <c r="AF68" s="2"/>
    </row>
    <row r="69" spans="1:32" ht="15.75" customHeight="1">
      <c r="A69" s="2"/>
      <c r="B69" s="2"/>
      <c r="C69" s="2"/>
      <c r="D69" s="2"/>
      <c r="E69" s="2"/>
      <c r="F69" s="2"/>
      <c r="G69" s="2"/>
      <c r="H69" s="2"/>
      <c r="I69" s="2"/>
      <c r="J69" s="2"/>
      <c r="K69" s="2"/>
      <c r="L69" s="2"/>
      <c r="M69" s="2"/>
      <c r="N69" s="2"/>
      <c r="O69" s="20"/>
      <c r="P69" s="58"/>
      <c r="Q69" s="58"/>
      <c r="R69" s="20"/>
      <c r="S69" s="58"/>
      <c r="T69" s="58"/>
      <c r="U69" s="20"/>
      <c r="V69" s="58"/>
      <c r="W69" s="58"/>
      <c r="X69" s="20"/>
      <c r="Y69" s="58"/>
      <c r="Z69" s="58"/>
      <c r="AA69" s="20"/>
      <c r="AB69" s="58"/>
      <c r="AC69" s="58"/>
      <c r="AD69" s="58"/>
      <c r="AE69" s="58"/>
      <c r="AF69" s="2"/>
    </row>
    <row r="70" spans="1:32" ht="15.75" customHeight="1">
      <c r="A70" s="2"/>
      <c r="B70" s="2"/>
      <c r="C70" s="2"/>
      <c r="D70" s="2"/>
      <c r="E70" s="2"/>
      <c r="F70" s="2"/>
      <c r="G70" s="2"/>
      <c r="H70" s="2"/>
      <c r="I70" s="2"/>
      <c r="J70" s="2"/>
      <c r="K70" s="2"/>
      <c r="L70" s="2"/>
      <c r="M70" s="2"/>
      <c r="N70" s="2"/>
      <c r="O70" s="20"/>
      <c r="P70" s="58"/>
      <c r="Q70" s="58"/>
      <c r="R70" s="20"/>
      <c r="S70" s="58"/>
      <c r="T70" s="58"/>
      <c r="U70" s="20"/>
      <c r="V70" s="58"/>
      <c r="W70" s="58"/>
      <c r="X70" s="20"/>
      <c r="Y70" s="58"/>
      <c r="Z70" s="58"/>
      <c r="AA70" s="20"/>
      <c r="AB70" s="58"/>
      <c r="AC70" s="58"/>
      <c r="AD70" s="58"/>
      <c r="AE70" s="58"/>
      <c r="AF70" s="2"/>
    </row>
    <row r="71" spans="1:32" ht="15.75" customHeight="1">
      <c r="A71" s="2"/>
      <c r="B71" s="2"/>
      <c r="C71" s="2"/>
      <c r="D71" s="2"/>
      <c r="E71" s="2"/>
      <c r="F71" s="2"/>
      <c r="G71" s="2"/>
      <c r="H71" s="2"/>
      <c r="I71" s="2"/>
      <c r="J71" s="2"/>
      <c r="K71" s="2"/>
      <c r="L71" s="2"/>
      <c r="M71" s="2"/>
      <c r="N71" s="2"/>
      <c r="O71" s="20"/>
      <c r="P71" s="58"/>
      <c r="Q71" s="58"/>
      <c r="R71" s="20"/>
      <c r="S71" s="58"/>
      <c r="T71" s="58"/>
      <c r="U71" s="20"/>
      <c r="V71" s="58"/>
      <c r="W71" s="58"/>
      <c r="X71" s="20"/>
      <c r="Y71" s="58"/>
      <c r="Z71" s="58"/>
      <c r="AA71" s="20"/>
      <c r="AB71" s="58"/>
      <c r="AC71" s="58"/>
      <c r="AD71" s="58"/>
      <c r="AE71" s="58"/>
      <c r="AF71" s="2"/>
    </row>
    <row r="72" spans="1:32" ht="15.75" customHeight="1">
      <c r="A72" s="2"/>
      <c r="B72" s="2"/>
      <c r="C72" s="2"/>
      <c r="D72" s="2"/>
      <c r="E72" s="2"/>
      <c r="F72" s="2"/>
      <c r="G72" s="2"/>
      <c r="H72" s="2"/>
      <c r="I72" s="2"/>
      <c r="J72" s="2"/>
      <c r="K72" s="2"/>
      <c r="L72" s="2"/>
      <c r="M72" s="2"/>
      <c r="N72" s="2"/>
      <c r="O72" s="20"/>
      <c r="P72" s="58"/>
      <c r="Q72" s="58"/>
      <c r="R72" s="20"/>
      <c r="S72" s="58"/>
      <c r="T72" s="58"/>
      <c r="U72" s="20"/>
      <c r="V72" s="58"/>
      <c r="W72" s="58"/>
      <c r="X72" s="20"/>
      <c r="Y72" s="58"/>
      <c r="Z72" s="58"/>
      <c r="AA72" s="20"/>
      <c r="AB72" s="58"/>
      <c r="AC72" s="58"/>
      <c r="AD72" s="58"/>
      <c r="AE72" s="58"/>
      <c r="AF72" s="2"/>
    </row>
    <row r="73" spans="1:32" ht="15.75" customHeight="1">
      <c r="A73" s="2"/>
      <c r="B73" s="2"/>
      <c r="C73" s="2"/>
      <c r="D73" s="2"/>
      <c r="E73" s="2"/>
      <c r="F73" s="2"/>
      <c r="G73" s="2"/>
      <c r="H73" s="2"/>
      <c r="I73" s="2"/>
      <c r="J73" s="2"/>
      <c r="K73" s="2"/>
      <c r="L73" s="2"/>
      <c r="M73" s="2"/>
      <c r="N73" s="2"/>
      <c r="O73" s="20"/>
      <c r="P73" s="58"/>
      <c r="Q73" s="58"/>
      <c r="R73" s="20"/>
      <c r="S73" s="58"/>
      <c r="T73" s="58"/>
      <c r="U73" s="20"/>
      <c r="V73" s="58"/>
      <c r="W73" s="58"/>
      <c r="X73" s="20"/>
      <c r="Y73" s="58"/>
      <c r="Z73" s="58"/>
      <c r="AA73" s="20"/>
      <c r="AB73" s="58"/>
      <c r="AC73" s="58"/>
      <c r="AD73" s="58"/>
      <c r="AE73" s="58"/>
      <c r="AF73" s="2"/>
    </row>
    <row r="74" spans="1:32" ht="15.75" customHeight="1">
      <c r="A74" s="2"/>
      <c r="B74" s="2"/>
      <c r="C74" s="2"/>
      <c r="D74" s="2"/>
      <c r="E74" s="2"/>
      <c r="F74" s="2"/>
      <c r="G74" s="2"/>
      <c r="H74" s="2"/>
      <c r="I74" s="2"/>
      <c r="J74" s="2"/>
      <c r="K74" s="2"/>
      <c r="L74" s="2"/>
      <c r="M74" s="2"/>
      <c r="N74" s="2"/>
      <c r="O74" s="20"/>
      <c r="P74" s="58"/>
      <c r="Q74" s="58"/>
      <c r="R74" s="20"/>
      <c r="S74" s="58"/>
      <c r="T74" s="58"/>
      <c r="U74" s="20"/>
      <c r="V74" s="58"/>
      <c r="W74" s="58"/>
      <c r="X74" s="20"/>
      <c r="Y74" s="58"/>
      <c r="Z74" s="58"/>
      <c r="AA74" s="20"/>
      <c r="AB74" s="58"/>
      <c r="AC74" s="58"/>
      <c r="AD74" s="58"/>
      <c r="AE74" s="58"/>
      <c r="AF74" s="2"/>
    </row>
    <row r="75" spans="1:32" ht="15.75" customHeight="1">
      <c r="A75" s="2"/>
      <c r="B75" s="2"/>
      <c r="C75" s="2"/>
      <c r="D75" s="2"/>
      <c r="E75" s="2"/>
      <c r="F75" s="2"/>
      <c r="G75" s="2"/>
      <c r="H75" s="2"/>
      <c r="I75" s="2"/>
      <c r="J75" s="2"/>
      <c r="K75" s="2"/>
      <c r="L75" s="2"/>
      <c r="M75" s="2"/>
      <c r="N75" s="2"/>
      <c r="O75" s="20"/>
      <c r="P75" s="58"/>
      <c r="Q75" s="58"/>
      <c r="R75" s="20"/>
      <c r="S75" s="58"/>
      <c r="T75" s="58"/>
      <c r="U75" s="20"/>
      <c r="V75" s="58"/>
      <c r="W75" s="58"/>
      <c r="X75" s="20"/>
      <c r="Y75" s="58"/>
      <c r="Z75" s="58"/>
      <c r="AA75" s="20"/>
      <c r="AB75" s="58"/>
      <c r="AC75" s="58"/>
      <c r="AD75" s="58"/>
      <c r="AE75" s="58"/>
      <c r="AF75" s="2"/>
    </row>
    <row r="76" spans="1:32" ht="15.75" customHeight="1">
      <c r="A76" s="2"/>
      <c r="B76" s="2"/>
      <c r="C76" s="2"/>
      <c r="D76" s="2"/>
      <c r="E76" s="2"/>
      <c r="F76" s="2"/>
      <c r="G76" s="2"/>
      <c r="H76" s="2"/>
      <c r="I76" s="2"/>
      <c r="J76" s="2"/>
      <c r="K76" s="2"/>
      <c r="L76" s="2"/>
      <c r="M76" s="2"/>
      <c r="N76" s="2"/>
      <c r="O76" s="20"/>
      <c r="P76" s="58"/>
      <c r="Q76" s="58"/>
      <c r="R76" s="20"/>
      <c r="S76" s="58"/>
      <c r="T76" s="58"/>
      <c r="U76" s="20"/>
      <c r="V76" s="58"/>
      <c r="W76" s="58"/>
      <c r="X76" s="20"/>
      <c r="Y76" s="58"/>
      <c r="Z76" s="58"/>
      <c r="AA76" s="20"/>
      <c r="AB76" s="58"/>
      <c r="AC76" s="58"/>
      <c r="AD76" s="58"/>
      <c r="AE76" s="58"/>
      <c r="AF76" s="2"/>
    </row>
    <row r="77" spans="1:32" ht="15.75" customHeight="1">
      <c r="A77" s="2"/>
      <c r="B77" s="2"/>
      <c r="C77" s="2"/>
      <c r="D77" s="2"/>
      <c r="E77" s="2"/>
      <c r="F77" s="2"/>
      <c r="G77" s="2"/>
      <c r="H77" s="2"/>
      <c r="I77" s="2"/>
      <c r="J77" s="2"/>
      <c r="K77" s="2"/>
      <c r="L77" s="2"/>
      <c r="M77" s="2"/>
      <c r="N77" s="2"/>
      <c r="O77" s="20"/>
      <c r="P77" s="58"/>
      <c r="Q77" s="58"/>
      <c r="R77" s="20"/>
      <c r="S77" s="58"/>
      <c r="T77" s="58"/>
      <c r="U77" s="20"/>
      <c r="V77" s="58"/>
      <c r="W77" s="58"/>
      <c r="X77" s="20"/>
      <c r="Y77" s="58"/>
      <c r="Z77" s="58"/>
      <c r="AA77" s="20"/>
      <c r="AB77" s="58"/>
      <c r="AC77" s="58"/>
      <c r="AD77" s="58"/>
      <c r="AE77" s="58"/>
      <c r="AF77" s="2"/>
    </row>
    <row r="78" spans="1:32" ht="15.75" customHeight="1">
      <c r="A78" s="2"/>
      <c r="B78" s="2"/>
      <c r="C78" s="2"/>
      <c r="D78" s="2"/>
      <c r="E78" s="2"/>
      <c r="F78" s="2"/>
      <c r="G78" s="2"/>
      <c r="H78" s="2"/>
      <c r="I78" s="2"/>
      <c r="J78" s="2"/>
      <c r="K78" s="2"/>
      <c r="L78" s="2"/>
      <c r="M78" s="2"/>
      <c r="N78" s="2"/>
      <c r="O78" s="20"/>
      <c r="P78" s="58"/>
      <c r="Q78" s="58"/>
      <c r="R78" s="20"/>
      <c r="S78" s="58"/>
      <c r="T78" s="58"/>
      <c r="U78" s="20"/>
      <c r="V78" s="58"/>
      <c r="W78" s="58"/>
      <c r="X78" s="20"/>
      <c r="Y78" s="58"/>
      <c r="Z78" s="58"/>
      <c r="AA78" s="20"/>
      <c r="AB78" s="58"/>
      <c r="AC78" s="58"/>
      <c r="AD78" s="58"/>
      <c r="AE78" s="58"/>
      <c r="AF78" s="2"/>
    </row>
    <row r="79" spans="1:32" ht="15.75" customHeight="1">
      <c r="A79" s="2"/>
      <c r="B79" s="2"/>
      <c r="C79" s="2"/>
      <c r="D79" s="2"/>
      <c r="E79" s="2"/>
      <c r="F79" s="2"/>
      <c r="G79" s="2"/>
      <c r="H79" s="2"/>
      <c r="I79" s="2"/>
      <c r="J79" s="2"/>
      <c r="K79" s="2"/>
      <c r="L79" s="2"/>
      <c r="M79" s="2"/>
      <c r="N79" s="2"/>
      <c r="O79" s="20"/>
      <c r="P79" s="58"/>
      <c r="Q79" s="58"/>
      <c r="R79" s="20"/>
      <c r="S79" s="58"/>
      <c r="T79" s="58"/>
      <c r="U79" s="20"/>
      <c r="V79" s="58"/>
      <c r="W79" s="58"/>
      <c r="X79" s="20"/>
      <c r="Y79" s="58"/>
      <c r="Z79" s="58"/>
      <c r="AA79" s="20"/>
      <c r="AB79" s="58"/>
      <c r="AC79" s="58"/>
      <c r="AD79" s="58"/>
      <c r="AE79" s="58"/>
      <c r="AF79" s="2"/>
    </row>
    <row r="80" spans="1:32" ht="15.75" customHeight="1">
      <c r="A80" s="2"/>
      <c r="B80" s="2"/>
      <c r="C80" s="2"/>
      <c r="D80" s="2"/>
      <c r="E80" s="2"/>
      <c r="F80" s="2"/>
      <c r="G80" s="2"/>
      <c r="H80" s="2"/>
      <c r="I80" s="2"/>
      <c r="J80" s="2"/>
      <c r="K80" s="2"/>
      <c r="L80" s="2"/>
      <c r="M80" s="2"/>
      <c r="N80" s="2"/>
      <c r="O80" s="20"/>
      <c r="P80" s="58"/>
      <c r="Q80" s="58"/>
      <c r="R80" s="20"/>
      <c r="S80" s="58"/>
      <c r="T80" s="58"/>
      <c r="U80" s="20"/>
      <c r="V80" s="58"/>
      <c r="W80" s="58"/>
      <c r="X80" s="20"/>
      <c r="Y80" s="58"/>
      <c r="Z80" s="58"/>
      <c r="AA80" s="20"/>
      <c r="AB80" s="58"/>
      <c r="AC80" s="58"/>
      <c r="AD80" s="58"/>
      <c r="AE80" s="58"/>
      <c r="AF80" s="2"/>
    </row>
    <row r="81" spans="1:32" ht="15.75" customHeight="1">
      <c r="A81" s="2"/>
      <c r="B81" s="2"/>
      <c r="C81" s="2"/>
      <c r="D81" s="2"/>
      <c r="E81" s="2"/>
      <c r="F81" s="2"/>
      <c r="G81" s="2"/>
      <c r="H81" s="2"/>
      <c r="I81" s="2"/>
      <c r="J81" s="2"/>
      <c r="K81" s="2"/>
      <c r="L81" s="2"/>
      <c r="M81" s="2"/>
      <c r="N81" s="2"/>
      <c r="O81" s="20"/>
      <c r="P81" s="58"/>
      <c r="Q81" s="58"/>
      <c r="R81" s="20"/>
      <c r="S81" s="58"/>
      <c r="T81" s="58"/>
      <c r="U81" s="20"/>
      <c r="V81" s="58"/>
      <c r="W81" s="58"/>
      <c r="X81" s="20"/>
      <c r="Y81" s="58"/>
      <c r="Z81" s="58"/>
      <c r="AA81" s="20"/>
      <c r="AB81" s="58"/>
      <c r="AC81" s="58"/>
      <c r="AD81" s="58"/>
      <c r="AE81" s="58"/>
      <c r="AF81" s="2"/>
    </row>
    <row r="82" spans="1:32" ht="15.75" customHeight="1">
      <c r="A82" s="2"/>
      <c r="B82" s="2"/>
      <c r="C82" s="2"/>
      <c r="D82" s="2"/>
      <c r="E82" s="2"/>
      <c r="F82" s="2"/>
      <c r="G82" s="2"/>
      <c r="H82" s="2"/>
      <c r="I82" s="2"/>
      <c r="J82" s="2"/>
      <c r="K82" s="2"/>
      <c r="L82" s="2"/>
      <c r="M82" s="2"/>
      <c r="N82" s="2"/>
      <c r="O82" s="20"/>
      <c r="P82" s="58"/>
      <c r="Q82" s="58"/>
      <c r="R82" s="20"/>
      <c r="S82" s="58"/>
      <c r="T82" s="58"/>
      <c r="U82" s="20"/>
      <c r="V82" s="58"/>
      <c r="W82" s="58"/>
      <c r="X82" s="20"/>
      <c r="Y82" s="58"/>
      <c r="Z82" s="58"/>
      <c r="AA82" s="20"/>
      <c r="AB82" s="58"/>
      <c r="AC82" s="58"/>
      <c r="AD82" s="58"/>
      <c r="AE82" s="58"/>
      <c r="AF82" s="2"/>
    </row>
    <row r="83" spans="1:32" ht="15.75" customHeight="1">
      <c r="A83" s="2"/>
      <c r="B83" s="2"/>
      <c r="C83" s="2"/>
      <c r="D83" s="2"/>
      <c r="E83" s="2"/>
      <c r="F83" s="2"/>
      <c r="G83" s="2"/>
      <c r="H83" s="2"/>
      <c r="I83" s="2"/>
      <c r="J83" s="2"/>
      <c r="K83" s="2"/>
      <c r="L83" s="2"/>
      <c r="M83" s="2"/>
      <c r="N83" s="2"/>
      <c r="O83" s="20"/>
      <c r="P83" s="58"/>
      <c r="Q83" s="58"/>
      <c r="R83" s="20"/>
      <c r="S83" s="58"/>
      <c r="T83" s="58"/>
      <c r="U83" s="20"/>
      <c r="V83" s="58"/>
      <c r="W83" s="58"/>
      <c r="X83" s="20"/>
      <c r="Y83" s="58"/>
      <c r="Z83" s="58"/>
      <c r="AA83" s="20"/>
      <c r="AB83" s="58"/>
      <c r="AC83" s="58"/>
      <c r="AD83" s="58"/>
      <c r="AE83" s="58"/>
      <c r="AF83" s="2"/>
    </row>
    <row r="84" spans="1:32" ht="15.75" customHeight="1">
      <c r="A84" s="2"/>
      <c r="B84" s="2"/>
      <c r="C84" s="2"/>
      <c r="D84" s="2"/>
      <c r="E84" s="2"/>
      <c r="F84" s="2"/>
      <c r="G84" s="2"/>
      <c r="H84" s="2"/>
      <c r="I84" s="2"/>
      <c r="J84" s="2"/>
      <c r="K84" s="2"/>
      <c r="L84" s="2"/>
      <c r="M84" s="2"/>
      <c r="N84" s="2"/>
      <c r="O84" s="20"/>
      <c r="P84" s="58"/>
      <c r="Q84" s="58"/>
      <c r="R84" s="20"/>
      <c r="S84" s="58"/>
      <c r="T84" s="58"/>
      <c r="U84" s="20"/>
      <c r="V84" s="58"/>
      <c r="W84" s="58"/>
      <c r="X84" s="20"/>
      <c r="Y84" s="58"/>
      <c r="Z84" s="58"/>
      <c r="AA84" s="20"/>
      <c r="AB84" s="58"/>
      <c r="AC84" s="58"/>
      <c r="AD84" s="58"/>
      <c r="AE84" s="58"/>
      <c r="AF84" s="2"/>
    </row>
    <row r="85" spans="1:32" ht="15.75" customHeight="1">
      <c r="A85" s="2"/>
      <c r="B85" s="2"/>
      <c r="C85" s="2"/>
      <c r="D85" s="2"/>
      <c r="E85" s="2"/>
      <c r="F85" s="2"/>
      <c r="G85" s="2"/>
      <c r="H85" s="2"/>
      <c r="I85" s="2"/>
      <c r="J85" s="2"/>
      <c r="K85" s="2"/>
      <c r="L85" s="2"/>
      <c r="M85" s="2"/>
      <c r="N85" s="2"/>
      <c r="O85" s="20"/>
      <c r="P85" s="58"/>
      <c r="Q85" s="58"/>
      <c r="R85" s="20"/>
      <c r="S85" s="58"/>
      <c r="T85" s="58"/>
      <c r="U85" s="20"/>
      <c r="V85" s="58"/>
      <c r="W85" s="58"/>
      <c r="X85" s="20"/>
      <c r="Y85" s="58"/>
      <c r="Z85" s="58"/>
      <c r="AA85" s="20"/>
      <c r="AB85" s="58"/>
      <c r="AC85" s="58"/>
      <c r="AD85" s="58"/>
      <c r="AE85" s="58"/>
      <c r="AF85" s="2"/>
    </row>
    <row r="86" spans="1:32" ht="15.75" customHeight="1">
      <c r="A86" s="2"/>
      <c r="B86" s="2"/>
      <c r="C86" s="2"/>
      <c r="D86" s="2"/>
      <c r="E86" s="2"/>
      <c r="F86" s="2"/>
      <c r="G86" s="2"/>
      <c r="H86" s="2"/>
      <c r="I86" s="2"/>
      <c r="J86" s="2"/>
      <c r="K86" s="2"/>
      <c r="L86" s="2"/>
      <c r="M86" s="2"/>
      <c r="N86" s="2"/>
      <c r="O86" s="20"/>
      <c r="P86" s="58"/>
      <c r="Q86" s="58"/>
      <c r="R86" s="20"/>
      <c r="S86" s="58"/>
      <c r="T86" s="58"/>
      <c r="U86" s="20"/>
      <c r="V86" s="58"/>
      <c r="W86" s="58"/>
      <c r="X86" s="20"/>
      <c r="Y86" s="58"/>
      <c r="Z86" s="58"/>
      <c r="AA86" s="20"/>
      <c r="AB86" s="58"/>
      <c r="AC86" s="58"/>
      <c r="AD86" s="58"/>
      <c r="AE86" s="58"/>
      <c r="AF86" s="2"/>
    </row>
    <row r="87" spans="1:32" ht="15.75" customHeight="1">
      <c r="A87" s="2"/>
      <c r="B87" s="2"/>
      <c r="C87" s="2"/>
      <c r="D87" s="2"/>
      <c r="E87" s="2"/>
      <c r="F87" s="2"/>
      <c r="G87" s="2"/>
      <c r="H87" s="2"/>
      <c r="I87" s="2"/>
      <c r="J87" s="2"/>
      <c r="K87" s="2"/>
      <c r="L87" s="2"/>
      <c r="M87" s="2"/>
      <c r="N87" s="2"/>
      <c r="O87" s="20"/>
      <c r="P87" s="58"/>
      <c r="Q87" s="58"/>
      <c r="R87" s="20"/>
      <c r="S87" s="58"/>
      <c r="T87" s="58"/>
      <c r="U87" s="20"/>
      <c r="V87" s="58"/>
      <c r="W87" s="58"/>
      <c r="X87" s="20"/>
      <c r="Y87" s="58"/>
      <c r="Z87" s="58"/>
      <c r="AA87" s="20"/>
      <c r="AB87" s="58"/>
      <c r="AC87" s="58"/>
      <c r="AD87" s="58"/>
      <c r="AE87" s="58"/>
      <c r="AF87" s="2"/>
    </row>
    <row r="88" spans="1:32" ht="15.75" customHeight="1">
      <c r="A88" s="2"/>
      <c r="B88" s="2"/>
      <c r="C88" s="2"/>
      <c r="D88" s="2"/>
      <c r="E88" s="2"/>
      <c r="F88" s="2"/>
      <c r="G88" s="2"/>
      <c r="H88" s="2"/>
      <c r="I88" s="2"/>
      <c r="J88" s="2"/>
      <c r="K88" s="2"/>
      <c r="L88" s="2"/>
      <c r="M88" s="2"/>
      <c r="N88" s="2"/>
      <c r="O88" s="20"/>
      <c r="P88" s="58"/>
      <c r="Q88" s="58"/>
      <c r="R88" s="20"/>
      <c r="S88" s="58"/>
      <c r="T88" s="58"/>
      <c r="U88" s="20"/>
      <c r="V88" s="58"/>
      <c r="W88" s="58"/>
      <c r="X88" s="20"/>
      <c r="Y88" s="58"/>
      <c r="Z88" s="58"/>
      <c r="AA88" s="20"/>
      <c r="AB88" s="58"/>
      <c r="AC88" s="58"/>
      <c r="AD88" s="58"/>
      <c r="AE88" s="58"/>
      <c r="AF88" s="2"/>
    </row>
    <row r="89" spans="1:32" ht="15.75" customHeight="1">
      <c r="A89" s="2"/>
      <c r="B89" s="2"/>
      <c r="C89" s="2"/>
      <c r="D89" s="2"/>
      <c r="E89" s="2"/>
      <c r="F89" s="2"/>
      <c r="G89" s="2"/>
      <c r="H89" s="2"/>
      <c r="I89" s="2"/>
      <c r="J89" s="2"/>
      <c r="K89" s="2"/>
      <c r="L89" s="2"/>
      <c r="M89" s="2"/>
      <c r="N89" s="2"/>
      <c r="O89" s="20"/>
      <c r="P89" s="58"/>
      <c r="Q89" s="58"/>
      <c r="R89" s="20"/>
      <c r="S89" s="58"/>
      <c r="T89" s="58"/>
      <c r="U89" s="20"/>
      <c r="V89" s="58"/>
      <c r="W89" s="58"/>
      <c r="X89" s="20"/>
      <c r="Y89" s="58"/>
      <c r="Z89" s="58"/>
      <c r="AA89" s="20"/>
      <c r="AB89" s="58"/>
      <c r="AC89" s="58"/>
      <c r="AD89" s="58"/>
      <c r="AE89" s="58"/>
      <c r="AF89" s="2"/>
    </row>
    <row r="90" spans="1:32" ht="15.75" customHeight="1">
      <c r="A90" s="2"/>
      <c r="B90" s="2"/>
      <c r="C90" s="2"/>
      <c r="D90" s="2"/>
      <c r="E90" s="2"/>
      <c r="F90" s="2"/>
      <c r="G90" s="2"/>
      <c r="H90" s="2"/>
      <c r="I90" s="2"/>
      <c r="J90" s="2"/>
      <c r="K90" s="2"/>
      <c r="L90" s="2"/>
      <c r="M90" s="2"/>
      <c r="N90" s="2"/>
      <c r="O90" s="20"/>
      <c r="P90" s="58"/>
      <c r="Q90" s="58"/>
      <c r="R90" s="20"/>
      <c r="S90" s="58"/>
      <c r="T90" s="58"/>
      <c r="U90" s="20"/>
      <c r="V90" s="58"/>
      <c r="W90" s="58"/>
      <c r="X90" s="20"/>
      <c r="Y90" s="58"/>
      <c r="Z90" s="58"/>
      <c r="AA90" s="20"/>
      <c r="AB90" s="58"/>
      <c r="AC90" s="58"/>
      <c r="AD90" s="58"/>
      <c r="AE90" s="58"/>
      <c r="AF90" s="2"/>
    </row>
    <row r="91" spans="1:32" ht="15.75" customHeight="1">
      <c r="A91" s="2"/>
      <c r="B91" s="2"/>
      <c r="C91" s="2"/>
      <c r="D91" s="2"/>
      <c r="E91" s="2"/>
      <c r="F91" s="2"/>
      <c r="G91" s="2"/>
      <c r="H91" s="2"/>
      <c r="I91" s="2"/>
      <c r="J91" s="2"/>
      <c r="K91" s="2"/>
      <c r="L91" s="2"/>
      <c r="M91" s="2"/>
      <c r="N91" s="2"/>
      <c r="O91" s="20"/>
      <c r="P91" s="58"/>
      <c r="Q91" s="58"/>
      <c r="R91" s="20"/>
      <c r="S91" s="58"/>
      <c r="T91" s="58"/>
      <c r="U91" s="20"/>
      <c r="V91" s="58"/>
      <c r="W91" s="58"/>
      <c r="X91" s="20"/>
      <c r="Y91" s="58"/>
      <c r="Z91" s="58"/>
      <c r="AA91" s="20"/>
      <c r="AB91" s="58"/>
      <c r="AC91" s="58"/>
      <c r="AD91" s="58"/>
      <c r="AE91" s="58"/>
      <c r="AF91" s="2"/>
    </row>
    <row r="92" spans="1:32" ht="15.75" customHeight="1">
      <c r="A92" s="2"/>
      <c r="B92" s="2"/>
      <c r="C92" s="2"/>
      <c r="D92" s="2"/>
      <c r="E92" s="2"/>
      <c r="F92" s="2"/>
      <c r="G92" s="2"/>
      <c r="H92" s="2"/>
      <c r="I92" s="2"/>
      <c r="J92" s="2"/>
      <c r="K92" s="2"/>
      <c r="L92" s="2"/>
      <c r="M92" s="2"/>
      <c r="N92" s="2"/>
      <c r="O92" s="20"/>
      <c r="P92" s="58"/>
      <c r="Q92" s="58"/>
      <c r="R92" s="20"/>
      <c r="S92" s="58"/>
      <c r="T92" s="58"/>
      <c r="U92" s="20"/>
      <c r="V92" s="58"/>
      <c r="W92" s="58"/>
      <c r="X92" s="20"/>
      <c r="Y92" s="58"/>
      <c r="Z92" s="58"/>
      <c r="AA92" s="20"/>
      <c r="AB92" s="58"/>
      <c r="AC92" s="58"/>
      <c r="AD92" s="58"/>
      <c r="AE92" s="58"/>
      <c r="AF92" s="2"/>
    </row>
    <row r="93" spans="1:32" ht="15.75" customHeight="1">
      <c r="A93" s="2"/>
      <c r="B93" s="2"/>
      <c r="C93" s="2"/>
      <c r="D93" s="2"/>
      <c r="E93" s="2"/>
      <c r="F93" s="2"/>
      <c r="G93" s="2"/>
      <c r="H93" s="2"/>
      <c r="I93" s="2"/>
      <c r="J93" s="2"/>
      <c r="K93" s="2"/>
      <c r="L93" s="2"/>
      <c r="M93" s="2"/>
      <c r="N93" s="2"/>
      <c r="O93" s="20"/>
      <c r="P93" s="58"/>
      <c r="Q93" s="58"/>
      <c r="R93" s="20"/>
      <c r="S93" s="58"/>
      <c r="T93" s="58"/>
      <c r="U93" s="20"/>
      <c r="V93" s="58"/>
      <c r="W93" s="58"/>
      <c r="X93" s="20"/>
      <c r="Y93" s="58"/>
      <c r="Z93" s="58"/>
      <c r="AA93" s="20"/>
      <c r="AB93" s="58"/>
      <c r="AC93" s="58"/>
      <c r="AD93" s="58"/>
      <c r="AE93" s="58"/>
      <c r="AF93" s="2"/>
    </row>
    <row r="94" spans="1:32" ht="15.75" customHeight="1">
      <c r="A94" s="2"/>
      <c r="B94" s="2"/>
      <c r="C94" s="2"/>
      <c r="D94" s="2"/>
      <c r="E94" s="2"/>
      <c r="F94" s="2"/>
      <c r="G94" s="2"/>
      <c r="H94" s="2"/>
      <c r="I94" s="2"/>
      <c r="J94" s="2"/>
      <c r="K94" s="2"/>
      <c r="L94" s="2"/>
      <c r="M94" s="2"/>
      <c r="N94" s="2"/>
      <c r="O94" s="20"/>
      <c r="P94" s="58"/>
      <c r="Q94" s="58"/>
      <c r="R94" s="20"/>
      <c r="S94" s="58"/>
      <c r="T94" s="58"/>
      <c r="U94" s="20"/>
      <c r="V94" s="58"/>
      <c r="W94" s="58"/>
      <c r="X94" s="20"/>
      <c r="Y94" s="58"/>
      <c r="Z94" s="58"/>
      <c r="AA94" s="20"/>
      <c r="AB94" s="58"/>
      <c r="AC94" s="58"/>
      <c r="AD94" s="58"/>
      <c r="AE94" s="58"/>
      <c r="AF94" s="2"/>
    </row>
    <row r="95" spans="1:32" ht="15.75" customHeight="1">
      <c r="A95" s="2"/>
      <c r="B95" s="2"/>
      <c r="C95" s="2"/>
      <c r="D95" s="2"/>
      <c r="E95" s="2"/>
      <c r="F95" s="2"/>
      <c r="G95" s="2"/>
      <c r="H95" s="2"/>
      <c r="I95" s="2"/>
      <c r="J95" s="2"/>
      <c r="K95" s="2"/>
      <c r="L95" s="2"/>
      <c r="M95" s="2"/>
      <c r="N95" s="2"/>
      <c r="O95" s="20"/>
      <c r="P95" s="58"/>
      <c r="Q95" s="58"/>
      <c r="R95" s="20"/>
      <c r="S95" s="58"/>
      <c r="T95" s="58"/>
      <c r="U95" s="20"/>
      <c r="V95" s="58"/>
      <c r="W95" s="58"/>
      <c r="X95" s="20"/>
      <c r="Y95" s="58"/>
      <c r="Z95" s="58"/>
      <c r="AA95" s="20"/>
      <c r="AB95" s="58"/>
      <c r="AC95" s="58"/>
      <c r="AD95" s="58"/>
      <c r="AE95" s="58"/>
      <c r="AF95" s="2"/>
    </row>
    <row r="96" spans="1:32" ht="15.75" customHeight="1">
      <c r="A96" s="2"/>
      <c r="B96" s="2"/>
      <c r="C96" s="2"/>
      <c r="D96" s="2"/>
      <c r="E96" s="2"/>
      <c r="F96" s="2"/>
      <c r="G96" s="2"/>
      <c r="H96" s="2"/>
      <c r="I96" s="2"/>
      <c r="J96" s="2"/>
      <c r="K96" s="2"/>
      <c r="L96" s="2"/>
      <c r="M96" s="2"/>
      <c r="N96" s="2"/>
      <c r="O96" s="20"/>
      <c r="P96" s="58"/>
      <c r="Q96" s="58"/>
      <c r="R96" s="20"/>
      <c r="S96" s="58"/>
      <c r="T96" s="58"/>
      <c r="U96" s="20"/>
      <c r="V96" s="58"/>
      <c r="W96" s="58"/>
      <c r="X96" s="20"/>
      <c r="Y96" s="58"/>
      <c r="Z96" s="58"/>
      <c r="AA96" s="20"/>
      <c r="AB96" s="58"/>
      <c r="AC96" s="58"/>
      <c r="AD96" s="58"/>
      <c r="AE96" s="58"/>
      <c r="AF96" s="2"/>
    </row>
    <row r="97" spans="1:32" ht="15.75" customHeight="1">
      <c r="A97" s="2"/>
      <c r="B97" s="2"/>
      <c r="C97" s="2"/>
      <c r="D97" s="2"/>
      <c r="E97" s="2"/>
      <c r="F97" s="2"/>
      <c r="G97" s="2"/>
      <c r="H97" s="2"/>
      <c r="I97" s="2"/>
      <c r="J97" s="2"/>
      <c r="K97" s="2"/>
      <c r="L97" s="2"/>
      <c r="M97" s="2"/>
      <c r="N97" s="2"/>
      <c r="O97" s="20"/>
      <c r="P97" s="58"/>
      <c r="Q97" s="58"/>
      <c r="R97" s="20"/>
      <c r="S97" s="58"/>
      <c r="T97" s="58"/>
      <c r="U97" s="20"/>
      <c r="V97" s="58"/>
      <c r="W97" s="58"/>
      <c r="X97" s="20"/>
      <c r="Y97" s="58"/>
      <c r="Z97" s="58"/>
      <c r="AA97" s="20"/>
      <c r="AB97" s="58"/>
      <c r="AC97" s="58"/>
      <c r="AD97" s="58"/>
      <c r="AE97" s="58"/>
      <c r="AF97" s="2"/>
    </row>
    <row r="98" spans="1:32" ht="15.75" customHeight="1">
      <c r="A98" s="2"/>
      <c r="B98" s="2"/>
      <c r="C98" s="2"/>
      <c r="D98" s="2"/>
      <c r="E98" s="2"/>
      <c r="F98" s="2"/>
      <c r="G98" s="2"/>
      <c r="H98" s="2"/>
      <c r="I98" s="2"/>
      <c r="J98" s="2"/>
      <c r="K98" s="2"/>
      <c r="L98" s="2"/>
      <c r="M98" s="2"/>
      <c r="N98" s="2"/>
      <c r="O98" s="20"/>
      <c r="P98" s="58"/>
      <c r="Q98" s="58"/>
      <c r="R98" s="20"/>
      <c r="S98" s="58"/>
      <c r="T98" s="58"/>
      <c r="U98" s="20"/>
      <c r="V98" s="58"/>
      <c r="W98" s="58"/>
      <c r="X98" s="20"/>
      <c r="Y98" s="58"/>
      <c r="Z98" s="58"/>
      <c r="AA98" s="20"/>
      <c r="AB98" s="58"/>
      <c r="AC98" s="58"/>
      <c r="AD98" s="58"/>
      <c r="AE98" s="58"/>
      <c r="AF98" s="2"/>
    </row>
    <row r="99" spans="1:32" ht="15.75" customHeight="1">
      <c r="A99" s="2"/>
      <c r="B99" s="2"/>
      <c r="C99" s="2"/>
      <c r="D99" s="2"/>
      <c r="E99" s="2"/>
      <c r="F99" s="2"/>
      <c r="G99" s="2"/>
      <c r="H99" s="2"/>
      <c r="I99" s="2"/>
      <c r="J99" s="2"/>
      <c r="K99" s="2"/>
      <c r="L99" s="2"/>
      <c r="M99" s="2"/>
      <c r="N99" s="2"/>
      <c r="O99" s="20"/>
      <c r="P99" s="58"/>
      <c r="Q99" s="58"/>
      <c r="R99" s="20"/>
      <c r="S99" s="58"/>
      <c r="T99" s="58"/>
      <c r="U99" s="20"/>
      <c r="V99" s="58"/>
      <c r="W99" s="58"/>
      <c r="X99" s="20"/>
      <c r="Y99" s="58"/>
      <c r="Z99" s="58"/>
      <c r="AA99" s="20"/>
      <c r="AB99" s="58"/>
      <c r="AC99" s="58"/>
      <c r="AD99" s="58"/>
      <c r="AE99" s="58"/>
      <c r="AF99" s="2"/>
    </row>
    <row r="100" spans="1:32" ht="15.75" customHeight="1">
      <c r="A100" s="2"/>
      <c r="B100" s="2"/>
      <c r="C100" s="2"/>
      <c r="D100" s="2"/>
      <c r="E100" s="2"/>
      <c r="F100" s="2"/>
      <c r="G100" s="2"/>
      <c r="H100" s="2"/>
      <c r="I100" s="2"/>
      <c r="J100" s="2"/>
      <c r="K100" s="2"/>
      <c r="L100" s="2"/>
      <c r="M100" s="2"/>
      <c r="N100" s="2"/>
      <c r="O100" s="20"/>
      <c r="P100" s="58"/>
      <c r="Q100" s="58"/>
      <c r="R100" s="20"/>
      <c r="S100" s="58"/>
      <c r="T100" s="58"/>
      <c r="U100" s="20"/>
      <c r="V100" s="58"/>
      <c r="W100" s="58"/>
      <c r="X100" s="20"/>
      <c r="Y100" s="58"/>
      <c r="Z100" s="58"/>
      <c r="AA100" s="20"/>
      <c r="AB100" s="58"/>
      <c r="AC100" s="58"/>
      <c r="AD100" s="58"/>
      <c r="AE100" s="58"/>
      <c r="AF100" s="2"/>
    </row>
    <row r="101" spans="1:32" ht="15.75" customHeight="1">
      <c r="A101" s="2"/>
      <c r="B101" s="2"/>
      <c r="C101" s="2"/>
      <c r="D101" s="2"/>
      <c r="E101" s="2"/>
      <c r="F101" s="2"/>
      <c r="G101" s="2"/>
      <c r="H101" s="2"/>
      <c r="I101" s="2"/>
      <c r="J101" s="2"/>
      <c r="K101" s="2"/>
      <c r="L101" s="2"/>
      <c r="M101" s="2"/>
      <c r="N101" s="2"/>
      <c r="O101" s="20"/>
      <c r="P101" s="58"/>
      <c r="Q101" s="58"/>
      <c r="R101" s="20"/>
      <c r="S101" s="58"/>
      <c r="T101" s="58"/>
      <c r="U101" s="20"/>
      <c r="V101" s="58"/>
      <c r="W101" s="58"/>
      <c r="X101" s="20"/>
      <c r="Y101" s="58"/>
      <c r="Z101" s="58"/>
      <c r="AA101" s="20"/>
      <c r="AB101" s="58"/>
      <c r="AC101" s="58"/>
      <c r="AD101" s="58"/>
      <c r="AE101" s="58"/>
      <c r="AF101" s="2"/>
    </row>
    <row r="102" spans="1:32" ht="15.75" customHeight="1">
      <c r="A102" s="2"/>
      <c r="B102" s="2"/>
      <c r="C102" s="2"/>
      <c r="D102" s="2"/>
      <c r="E102" s="2"/>
      <c r="F102" s="2"/>
      <c r="G102" s="2"/>
      <c r="H102" s="2"/>
      <c r="I102" s="2"/>
      <c r="J102" s="2"/>
      <c r="K102" s="2"/>
      <c r="L102" s="2"/>
      <c r="M102" s="2"/>
      <c r="N102" s="2"/>
      <c r="O102" s="20"/>
      <c r="P102" s="58"/>
      <c r="Q102" s="58"/>
      <c r="R102" s="20"/>
      <c r="S102" s="58"/>
      <c r="T102" s="58"/>
      <c r="U102" s="20"/>
      <c r="V102" s="58"/>
      <c r="W102" s="58"/>
      <c r="X102" s="20"/>
      <c r="Y102" s="58"/>
      <c r="Z102" s="58"/>
      <c r="AA102" s="20"/>
      <c r="AB102" s="58"/>
      <c r="AC102" s="58"/>
      <c r="AD102" s="58"/>
      <c r="AE102" s="58"/>
      <c r="AF102" s="2"/>
    </row>
    <row r="103" spans="1:32" ht="15.75" customHeight="1">
      <c r="A103" s="2"/>
      <c r="B103" s="2"/>
      <c r="C103" s="2"/>
      <c r="D103" s="2"/>
      <c r="E103" s="2"/>
      <c r="F103" s="2"/>
      <c r="G103" s="2"/>
      <c r="H103" s="2"/>
      <c r="I103" s="2"/>
      <c r="J103" s="2"/>
      <c r="K103" s="2"/>
      <c r="L103" s="2"/>
      <c r="M103" s="2"/>
      <c r="N103" s="2"/>
      <c r="O103" s="20"/>
      <c r="P103" s="58"/>
      <c r="Q103" s="58"/>
      <c r="R103" s="20"/>
      <c r="S103" s="58"/>
      <c r="T103" s="58"/>
      <c r="U103" s="20"/>
      <c r="V103" s="58"/>
      <c r="W103" s="58"/>
      <c r="X103" s="20"/>
      <c r="Y103" s="58"/>
      <c r="Z103" s="58"/>
      <c r="AA103" s="20"/>
      <c r="AB103" s="58"/>
      <c r="AC103" s="58"/>
      <c r="AD103" s="58"/>
      <c r="AE103" s="58"/>
      <c r="AF103" s="2"/>
    </row>
    <row r="104" spans="1:32" ht="15.75" customHeight="1">
      <c r="A104" s="2"/>
      <c r="B104" s="2"/>
      <c r="C104" s="2"/>
      <c r="D104" s="2"/>
      <c r="E104" s="2"/>
      <c r="F104" s="2"/>
      <c r="G104" s="2"/>
      <c r="H104" s="2"/>
      <c r="I104" s="2"/>
      <c r="J104" s="2"/>
      <c r="K104" s="2"/>
      <c r="L104" s="2"/>
      <c r="M104" s="2"/>
      <c r="N104" s="2"/>
      <c r="O104" s="20"/>
      <c r="P104" s="58"/>
      <c r="Q104" s="58"/>
      <c r="R104" s="20"/>
      <c r="S104" s="58"/>
      <c r="T104" s="58"/>
      <c r="U104" s="20"/>
      <c r="V104" s="58"/>
      <c r="W104" s="58"/>
      <c r="X104" s="20"/>
      <c r="Y104" s="58"/>
      <c r="Z104" s="58"/>
      <c r="AA104" s="20"/>
      <c r="AB104" s="58"/>
      <c r="AC104" s="58"/>
      <c r="AD104" s="58"/>
      <c r="AE104" s="58"/>
      <c r="AF104" s="2"/>
    </row>
    <row r="105" spans="1:32" ht="15.75" customHeight="1">
      <c r="A105" s="2"/>
      <c r="B105" s="2"/>
      <c r="C105" s="2"/>
      <c r="D105" s="2"/>
      <c r="E105" s="2"/>
      <c r="F105" s="2"/>
      <c r="G105" s="2"/>
      <c r="H105" s="2"/>
      <c r="I105" s="2"/>
      <c r="J105" s="2"/>
      <c r="K105" s="2"/>
      <c r="L105" s="2"/>
      <c r="M105" s="2"/>
      <c r="N105" s="2"/>
      <c r="O105" s="20"/>
      <c r="P105" s="58"/>
      <c r="Q105" s="58"/>
      <c r="R105" s="20"/>
      <c r="S105" s="58"/>
      <c r="T105" s="58"/>
      <c r="U105" s="20"/>
      <c r="V105" s="58"/>
      <c r="W105" s="58"/>
      <c r="X105" s="20"/>
      <c r="Y105" s="58"/>
      <c r="Z105" s="58"/>
      <c r="AA105" s="20"/>
      <c r="AB105" s="58"/>
      <c r="AC105" s="58"/>
      <c r="AD105" s="58"/>
      <c r="AE105" s="58"/>
      <c r="AF105" s="2"/>
    </row>
    <row r="106" spans="1:32" ht="15.75" customHeight="1">
      <c r="A106" s="2"/>
      <c r="B106" s="2"/>
      <c r="C106" s="2"/>
      <c r="D106" s="2"/>
      <c r="E106" s="2"/>
      <c r="F106" s="2"/>
      <c r="G106" s="2"/>
      <c r="H106" s="2"/>
      <c r="I106" s="2"/>
      <c r="J106" s="2"/>
      <c r="K106" s="2"/>
      <c r="L106" s="2"/>
      <c r="M106" s="2"/>
      <c r="N106" s="2"/>
      <c r="O106" s="20"/>
      <c r="P106" s="58"/>
      <c r="Q106" s="58"/>
      <c r="R106" s="20"/>
      <c r="S106" s="58"/>
      <c r="T106" s="58"/>
      <c r="U106" s="20"/>
      <c r="V106" s="58"/>
      <c r="W106" s="58"/>
      <c r="X106" s="20"/>
      <c r="Y106" s="58"/>
      <c r="Z106" s="58"/>
      <c r="AA106" s="20"/>
      <c r="AB106" s="58"/>
      <c r="AC106" s="58"/>
      <c r="AD106" s="58"/>
      <c r="AE106" s="58"/>
      <c r="AF106" s="2"/>
    </row>
    <row r="107" spans="1:32" ht="15.75" customHeight="1">
      <c r="A107" s="2"/>
      <c r="B107" s="2"/>
      <c r="C107" s="2"/>
      <c r="D107" s="2"/>
      <c r="E107" s="2"/>
      <c r="F107" s="2"/>
      <c r="G107" s="2"/>
      <c r="H107" s="2"/>
      <c r="I107" s="2"/>
      <c r="J107" s="2"/>
      <c r="K107" s="2"/>
      <c r="L107" s="2"/>
      <c r="M107" s="2"/>
      <c r="N107" s="2"/>
      <c r="O107" s="20"/>
      <c r="P107" s="58"/>
      <c r="Q107" s="58"/>
      <c r="R107" s="20"/>
      <c r="S107" s="58"/>
      <c r="T107" s="58"/>
      <c r="U107" s="20"/>
      <c r="V107" s="58"/>
      <c r="W107" s="58"/>
      <c r="X107" s="20"/>
      <c r="Y107" s="58"/>
      <c r="Z107" s="58"/>
      <c r="AA107" s="20"/>
      <c r="AB107" s="58"/>
      <c r="AC107" s="58"/>
      <c r="AD107" s="58"/>
      <c r="AE107" s="58"/>
      <c r="AF107" s="2"/>
    </row>
    <row r="108" spans="1:32" ht="15.75" customHeight="1">
      <c r="A108" s="2"/>
      <c r="B108" s="2"/>
      <c r="C108" s="2"/>
      <c r="D108" s="2"/>
      <c r="E108" s="2"/>
      <c r="F108" s="2"/>
      <c r="G108" s="2"/>
      <c r="H108" s="2"/>
      <c r="I108" s="2"/>
      <c r="J108" s="2"/>
      <c r="K108" s="2"/>
      <c r="L108" s="2"/>
      <c r="M108" s="2"/>
      <c r="N108" s="2"/>
      <c r="O108" s="20"/>
      <c r="P108" s="58"/>
      <c r="Q108" s="58"/>
      <c r="R108" s="20"/>
      <c r="S108" s="58"/>
      <c r="T108" s="58"/>
      <c r="U108" s="20"/>
      <c r="V108" s="58"/>
      <c r="W108" s="58"/>
      <c r="X108" s="20"/>
      <c r="Y108" s="58"/>
      <c r="Z108" s="58"/>
      <c r="AA108" s="20"/>
      <c r="AB108" s="58"/>
      <c r="AC108" s="58"/>
      <c r="AD108" s="58"/>
      <c r="AE108" s="58"/>
      <c r="AF108" s="2"/>
    </row>
    <row r="109" spans="1:32" ht="15.75" customHeight="1">
      <c r="A109" s="2"/>
      <c r="B109" s="2"/>
      <c r="C109" s="2"/>
      <c r="D109" s="2"/>
      <c r="E109" s="2"/>
      <c r="F109" s="2"/>
      <c r="G109" s="2"/>
      <c r="H109" s="2"/>
      <c r="I109" s="2"/>
      <c r="J109" s="2"/>
      <c r="K109" s="2"/>
      <c r="L109" s="2"/>
      <c r="M109" s="2"/>
      <c r="N109" s="2"/>
      <c r="O109" s="20"/>
      <c r="P109" s="58"/>
      <c r="Q109" s="58"/>
      <c r="R109" s="20"/>
      <c r="S109" s="58"/>
      <c r="T109" s="58"/>
      <c r="U109" s="20"/>
      <c r="V109" s="58"/>
      <c r="W109" s="58"/>
      <c r="X109" s="20"/>
      <c r="Y109" s="58"/>
      <c r="Z109" s="58"/>
      <c r="AA109" s="20"/>
      <c r="AB109" s="58"/>
      <c r="AC109" s="58"/>
      <c r="AD109" s="58"/>
      <c r="AE109" s="58"/>
      <c r="AF109" s="2"/>
    </row>
    <row r="110" spans="1:32" ht="15.75" customHeight="1">
      <c r="A110" s="2"/>
      <c r="B110" s="2"/>
      <c r="C110" s="2"/>
      <c r="D110" s="2"/>
      <c r="E110" s="2"/>
      <c r="F110" s="2"/>
      <c r="G110" s="2"/>
      <c r="H110" s="2"/>
      <c r="I110" s="2"/>
      <c r="J110" s="2"/>
      <c r="K110" s="2"/>
      <c r="L110" s="2"/>
      <c r="M110" s="2"/>
      <c r="N110" s="2"/>
      <c r="O110" s="20"/>
      <c r="P110" s="58"/>
      <c r="Q110" s="58"/>
      <c r="R110" s="20"/>
      <c r="S110" s="58"/>
      <c r="T110" s="58"/>
      <c r="U110" s="20"/>
      <c r="V110" s="58"/>
      <c r="W110" s="58"/>
      <c r="X110" s="20"/>
      <c r="Y110" s="58"/>
      <c r="Z110" s="58"/>
      <c r="AA110" s="20"/>
      <c r="AB110" s="58"/>
      <c r="AC110" s="58"/>
      <c r="AD110" s="58"/>
      <c r="AE110" s="58"/>
      <c r="AF110" s="2"/>
    </row>
    <row r="111" spans="1:32" ht="15.75" customHeight="1">
      <c r="A111" s="2"/>
      <c r="B111" s="2"/>
      <c r="C111" s="2"/>
      <c r="D111" s="2"/>
      <c r="E111" s="2"/>
      <c r="F111" s="2"/>
      <c r="G111" s="2"/>
      <c r="H111" s="2"/>
      <c r="I111" s="2"/>
      <c r="J111" s="2"/>
      <c r="K111" s="2"/>
      <c r="L111" s="2"/>
      <c r="M111" s="2"/>
      <c r="N111" s="2"/>
      <c r="O111" s="20"/>
      <c r="P111" s="58"/>
      <c r="Q111" s="58"/>
      <c r="R111" s="20"/>
      <c r="S111" s="58"/>
      <c r="T111" s="58"/>
      <c r="U111" s="20"/>
      <c r="V111" s="58"/>
      <c r="W111" s="58"/>
      <c r="X111" s="20"/>
      <c r="Y111" s="58"/>
      <c r="Z111" s="58"/>
      <c r="AA111" s="20"/>
      <c r="AB111" s="58"/>
      <c r="AC111" s="58"/>
      <c r="AD111" s="58"/>
      <c r="AE111" s="58"/>
      <c r="AF111" s="2"/>
    </row>
    <row r="112" spans="1:32" ht="15.75" customHeight="1">
      <c r="A112" s="2"/>
      <c r="B112" s="2"/>
      <c r="C112" s="2"/>
      <c r="D112" s="2"/>
      <c r="E112" s="2"/>
      <c r="F112" s="2"/>
      <c r="G112" s="2"/>
      <c r="H112" s="2"/>
      <c r="I112" s="2"/>
      <c r="J112" s="2"/>
      <c r="K112" s="2"/>
      <c r="L112" s="2"/>
      <c r="M112" s="2"/>
      <c r="N112" s="2"/>
      <c r="O112" s="20"/>
      <c r="P112" s="58"/>
      <c r="Q112" s="58"/>
      <c r="R112" s="20"/>
      <c r="S112" s="58"/>
      <c r="T112" s="58"/>
      <c r="U112" s="20"/>
      <c r="V112" s="58"/>
      <c r="W112" s="58"/>
      <c r="X112" s="20"/>
      <c r="Y112" s="58"/>
      <c r="Z112" s="58"/>
      <c r="AA112" s="20"/>
      <c r="AB112" s="58"/>
      <c r="AC112" s="58"/>
      <c r="AD112" s="58"/>
      <c r="AE112" s="58"/>
      <c r="AF112" s="2"/>
    </row>
    <row r="113" spans="1:32" ht="15.75" customHeight="1">
      <c r="A113" s="2"/>
      <c r="B113" s="2"/>
      <c r="C113" s="2"/>
      <c r="D113" s="2"/>
      <c r="E113" s="2"/>
      <c r="F113" s="2"/>
      <c r="G113" s="2"/>
      <c r="H113" s="2"/>
      <c r="I113" s="2"/>
      <c r="J113" s="2"/>
      <c r="K113" s="2"/>
      <c r="L113" s="2"/>
      <c r="M113" s="2"/>
      <c r="N113" s="2"/>
      <c r="O113" s="20"/>
      <c r="P113" s="58"/>
      <c r="Q113" s="58"/>
      <c r="R113" s="20"/>
      <c r="S113" s="58"/>
      <c r="T113" s="58"/>
      <c r="U113" s="20"/>
      <c r="V113" s="58"/>
      <c r="W113" s="58"/>
      <c r="X113" s="20"/>
      <c r="Y113" s="58"/>
      <c r="Z113" s="58"/>
      <c r="AA113" s="20"/>
      <c r="AB113" s="58"/>
      <c r="AC113" s="58"/>
      <c r="AD113" s="58"/>
      <c r="AE113" s="58"/>
      <c r="AF113" s="2"/>
    </row>
    <row r="114" spans="1:32" ht="15.75" customHeight="1">
      <c r="A114" s="2"/>
      <c r="B114" s="2"/>
      <c r="C114" s="2"/>
      <c r="D114" s="2"/>
      <c r="E114" s="2"/>
      <c r="F114" s="2"/>
      <c r="G114" s="2"/>
      <c r="H114" s="2"/>
      <c r="I114" s="2"/>
      <c r="J114" s="2"/>
      <c r="K114" s="2"/>
      <c r="L114" s="2"/>
      <c r="M114" s="2"/>
      <c r="N114" s="2"/>
      <c r="O114" s="20"/>
      <c r="P114" s="58"/>
      <c r="Q114" s="58"/>
      <c r="R114" s="20"/>
      <c r="S114" s="58"/>
      <c r="T114" s="58"/>
      <c r="U114" s="20"/>
      <c r="V114" s="58"/>
      <c r="W114" s="58"/>
      <c r="X114" s="20"/>
      <c r="Y114" s="58"/>
      <c r="Z114" s="58"/>
      <c r="AA114" s="20"/>
      <c r="AB114" s="58"/>
      <c r="AC114" s="58"/>
      <c r="AD114" s="58"/>
      <c r="AE114" s="58"/>
      <c r="AF114" s="2"/>
    </row>
    <row r="115" spans="1:32" ht="15.75" customHeight="1">
      <c r="A115" s="2"/>
      <c r="B115" s="2"/>
      <c r="C115" s="2"/>
      <c r="D115" s="2"/>
      <c r="E115" s="2"/>
      <c r="F115" s="2"/>
      <c r="G115" s="2"/>
      <c r="H115" s="2"/>
      <c r="I115" s="2"/>
      <c r="J115" s="2"/>
      <c r="K115" s="2"/>
      <c r="L115" s="2"/>
      <c r="M115" s="2"/>
      <c r="N115" s="2"/>
      <c r="O115" s="20"/>
      <c r="P115" s="58"/>
      <c r="Q115" s="58"/>
      <c r="R115" s="20"/>
      <c r="S115" s="58"/>
      <c r="T115" s="58"/>
      <c r="U115" s="20"/>
      <c r="V115" s="58"/>
      <c r="W115" s="58"/>
      <c r="X115" s="20"/>
      <c r="Y115" s="58"/>
      <c r="Z115" s="58"/>
      <c r="AA115" s="20"/>
      <c r="AB115" s="58"/>
      <c r="AC115" s="58"/>
      <c r="AD115" s="58"/>
      <c r="AE115" s="58"/>
      <c r="AF115" s="2"/>
    </row>
    <row r="116" spans="1:32" ht="15.75" customHeight="1">
      <c r="A116" s="2"/>
      <c r="B116" s="2"/>
      <c r="C116" s="2"/>
      <c r="D116" s="2"/>
      <c r="E116" s="2"/>
      <c r="F116" s="2"/>
      <c r="G116" s="2"/>
      <c r="H116" s="2"/>
      <c r="I116" s="2"/>
      <c r="J116" s="2"/>
      <c r="K116" s="2"/>
      <c r="L116" s="2"/>
      <c r="M116" s="2"/>
      <c r="N116" s="2"/>
      <c r="O116" s="20"/>
      <c r="P116" s="58"/>
      <c r="Q116" s="58"/>
      <c r="R116" s="20"/>
      <c r="S116" s="58"/>
      <c r="T116" s="58"/>
      <c r="U116" s="20"/>
      <c r="V116" s="58"/>
      <c r="W116" s="58"/>
      <c r="X116" s="20"/>
      <c r="Y116" s="58"/>
      <c r="Z116" s="58"/>
      <c r="AA116" s="20"/>
      <c r="AB116" s="58"/>
      <c r="AC116" s="58"/>
      <c r="AD116" s="58"/>
      <c r="AE116" s="58"/>
      <c r="AF116" s="2"/>
    </row>
    <row r="117" spans="1:32" ht="15.75" customHeight="1">
      <c r="A117" s="2"/>
      <c r="B117" s="2"/>
      <c r="C117" s="2"/>
      <c r="D117" s="2"/>
      <c r="E117" s="2"/>
      <c r="F117" s="2"/>
      <c r="G117" s="2"/>
      <c r="H117" s="2"/>
      <c r="I117" s="2"/>
      <c r="J117" s="2"/>
      <c r="K117" s="2"/>
      <c r="L117" s="2"/>
      <c r="M117" s="2"/>
      <c r="N117" s="2"/>
      <c r="O117" s="20"/>
      <c r="P117" s="58"/>
      <c r="Q117" s="58"/>
      <c r="R117" s="20"/>
      <c r="S117" s="58"/>
      <c r="T117" s="58"/>
      <c r="U117" s="20"/>
      <c r="V117" s="58"/>
      <c r="W117" s="58"/>
      <c r="X117" s="20"/>
      <c r="Y117" s="58"/>
      <c r="Z117" s="58"/>
      <c r="AA117" s="20"/>
      <c r="AB117" s="58"/>
      <c r="AC117" s="58"/>
      <c r="AD117" s="58"/>
      <c r="AE117" s="58"/>
      <c r="AF117" s="2"/>
    </row>
    <row r="118" spans="1:32" ht="15.75" customHeight="1">
      <c r="A118" s="2"/>
      <c r="B118" s="2"/>
      <c r="C118" s="2"/>
      <c r="D118" s="2"/>
      <c r="E118" s="2"/>
      <c r="F118" s="2"/>
      <c r="G118" s="2"/>
      <c r="H118" s="2"/>
      <c r="I118" s="2"/>
      <c r="J118" s="2"/>
      <c r="K118" s="2"/>
      <c r="L118" s="2"/>
      <c r="M118" s="2"/>
      <c r="N118" s="2"/>
      <c r="O118" s="20"/>
      <c r="P118" s="58"/>
      <c r="Q118" s="58"/>
      <c r="R118" s="20"/>
      <c r="S118" s="58"/>
      <c r="T118" s="58"/>
      <c r="U118" s="20"/>
      <c r="V118" s="58"/>
      <c r="W118" s="58"/>
      <c r="X118" s="20"/>
      <c r="Y118" s="58"/>
      <c r="Z118" s="58"/>
      <c r="AA118" s="20"/>
      <c r="AB118" s="58"/>
      <c r="AC118" s="58"/>
      <c r="AD118" s="58"/>
      <c r="AE118" s="58"/>
      <c r="AF118" s="2"/>
    </row>
    <row r="119" spans="1:32" ht="15.75" customHeight="1">
      <c r="A119" s="2"/>
      <c r="B119" s="2"/>
      <c r="C119" s="2"/>
      <c r="D119" s="2"/>
      <c r="E119" s="2"/>
      <c r="F119" s="2"/>
      <c r="G119" s="2"/>
      <c r="H119" s="2"/>
      <c r="I119" s="2"/>
      <c r="J119" s="2"/>
      <c r="K119" s="2"/>
      <c r="L119" s="2"/>
      <c r="M119" s="2"/>
      <c r="N119" s="2"/>
      <c r="O119" s="20"/>
      <c r="P119" s="58"/>
      <c r="Q119" s="58"/>
      <c r="R119" s="20"/>
      <c r="S119" s="58"/>
      <c r="T119" s="58"/>
      <c r="U119" s="20"/>
      <c r="V119" s="58"/>
      <c r="W119" s="58"/>
      <c r="X119" s="20"/>
      <c r="Y119" s="58"/>
      <c r="Z119" s="58"/>
      <c r="AA119" s="20"/>
      <c r="AB119" s="58"/>
      <c r="AC119" s="58"/>
      <c r="AD119" s="58"/>
      <c r="AE119" s="58"/>
      <c r="AF119" s="2"/>
    </row>
    <row r="120" spans="1:32" ht="15.75" customHeight="1">
      <c r="A120" s="2"/>
      <c r="B120" s="2"/>
      <c r="C120" s="2"/>
      <c r="D120" s="2"/>
      <c r="E120" s="2"/>
      <c r="F120" s="2"/>
      <c r="G120" s="2"/>
      <c r="H120" s="2"/>
      <c r="I120" s="2"/>
      <c r="J120" s="2"/>
      <c r="K120" s="2"/>
      <c r="L120" s="2"/>
      <c r="M120" s="2"/>
      <c r="N120" s="2"/>
      <c r="O120" s="20"/>
      <c r="P120" s="58"/>
      <c r="Q120" s="58"/>
      <c r="R120" s="20"/>
      <c r="S120" s="58"/>
      <c r="T120" s="58"/>
      <c r="U120" s="20"/>
      <c r="V120" s="58"/>
      <c r="W120" s="58"/>
      <c r="X120" s="20"/>
      <c r="Y120" s="58"/>
      <c r="Z120" s="58"/>
      <c r="AA120" s="20"/>
      <c r="AB120" s="58"/>
      <c r="AC120" s="58"/>
      <c r="AD120" s="58"/>
      <c r="AE120" s="58"/>
      <c r="AF120" s="2"/>
    </row>
    <row r="121" spans="1:32" ht="15.75" customHeight="1">
      <c r="A121" s="2"/>
      <c r="B121" s="2"/>
      <c r="C121" s="2"/>
      <c r="D121" s="2"/>
      <c r="E121" s="2"/>
      <c r="F121" s="2"/>
      <c r="G121" s="2"/>
      <c r="H121" s="2"/>
      <c r="I121" s="2"/>
      <c r="J121" s="2"/>
      <c r="K121" s="2"/>
      <c r="L121" s="2"/>
      <c r="M121" s="2"/>
      <c r="N121" s="2"/>
      <c r="O121" s="20"/>
      <c r="P121" s="58"/>
      <c r="Q121" s="58"/>
      <c r="R121" s="20"/>
      <c r="S121" s="58"/>
      <c r="T121" s="58"/>
      <c r="U121" s="20"/>
      <c r="V121" s="58"/>
      <c r="W121" s="58"/>
      <c r="X121" s="20"/>
      <c r="Y121" s="58"/>
      <c r="Z121" s="58"/>
      <c r="AA121" s="20"/>
      <c r="AB121" s="58"/>
      <c r="AC121" s="58"/>
      <c r="AD121" s="58"/>
      <c r="AE121" s="58"/>
      <c r="AF121" s="2"/>
    </row>
    <row r="122" spans="1:32" ht="15.75" customHeight="1">
      <c r="A122" s="2"/>
      <c r="B122" s="2"/>
      <c r="C122" s="2"/>
      <c r="D122" s="2"/>
      <c r="E122" s="2"/>
      <c r="F122" s="2"/>
      <c r="G122" s="2"/>
      <c r="H122" s="2"/>
      <c r="I122" s="2"/>
      <c r="J122" s="2"/>
      <c r="K122" s="2"/>
      <c r="L122" s="2"/>
      <c r="M122" s="2"/>
      <c r="N122" s="2"/>
      <c r="O122" s="20"/>
      <c r="P122" s="58"/>
      <c r="Q122" s="58"/>
      <c r="R122" s="20"/>
      <c r="S122" s="58"/>
      <c r="T122" s="58"/>
      <c r="U122" s="20"/>
      <c r="V122" s="58"/>
      <c r="W122" s="58"/>
      <c r="X122" s="20"/>
      <c r="Y122" s="58"/>
      <c r="Z122" s="58"/>
      <c r="AA122" s="20"/>
      <c r="AB122" s="58"/>
      <c r="AC122" s="58"/>
      <c r="AD122" s="58"/>
      <c r="AE122" s="58"/>
      <c r="AF122" s="2"/>
    </row>
    <row r="123" spans="1:32" ht="15.75" customHeight="1">
      <c r="A123" s="2"/>
      <c r="B123" s="2"/>
      <c r="C123" s="2"/>
      <c r="D123" s="2"/>
      <c r="E123" s="2"/>
      <c r="F123" s="2"/>
      <c r="G123" s="2"/>
      <c r="H123" s="2"/>
      <c r="I123" s="2"/>
      <c r="J123" s="2"/>
      <c r="K123" s="2"/>
      <c r="L123" s="2"/>
      <c r="M123" s="2"/>
      <c r="N123" s="2"/>
      <c r="O123" s="20"/>
      <c r="P123" s="58"/>
      <c r="Q123" s="58"/>
      <c r="R123" s="20"/>
      <c r="S123" s="58"/>
      <c r="T123" s="58"/>
      <c r="U123" s="20"/>
      <c r="V123" s="58"/>
      <c r="W123" s="58"/>
      <c r="X123" s="20"/>
      <c r="Y123" s="58"/>
      <c r="Z123" s="58"/>
      <c r="AA123" s="20"/>
      <c r="AB123" s="58"/>
      <c r="AC123" s="58"/>
      <c r="AD123" s="58"/>
      <c r="AE123" s="58"/>
      <c r="AF123" s="2"/>
    </row>
    <row r="124" spans="1:32" ht="15.75" customHeight="1">
      <c r="A124" s="2"/>
      <c r="B124" s="2"/>
      <c r="C124" s="2"/>
      <c r="D124" s="2"/>
      <c r="E124" s="2"/>
      <c r="F124" s="2"/>
      <c r="G124" s="2"/>
      <c r="H124" s="2"/>
      <c r="I124" s="2"/>
      <c r="J124" s="2"/>
      <c r="K124" s="2"/>
      <c r="L124" s="2"/>
      <c r="M124" s="2"/>
      <c r="N124" s="2"/>
      <c r="O124" s="20"/>
      <c r="P124" s="58"/>
      <c r="Q124" s="58"/>
      <c r="R124" s="20"/>
      <c r="S124" s="58"/>
      <c r="T124" s="58"/>
      <c r="U124" s="20"/>
      <c r="V124" s="58"/>
      <c r="W124" s="58"/>
      <c r="X124" s="20"/>
      <c r="Y124" s="58"/>
      <c r="Z124" s="58"/>
      <c r="AA124" s="20"/>
      <c r="AB124" s="58"/>
      <c r="AC124" s="58"/>
      <c r="AD124" s="58"/>
      <c r="AE124" s="58"/>
      <c r="AF124" s="2"/>
    </row>
    <row r="125" spans="1:32" ht="15.75" customHeight="1">
      <c r="A125" s="2"/>
      <c r="B125" s="2"/>
      <c r="C125" s="2"/>
      <c r="D125" s="2"/>
      <c r="E125" s="2"/>
      <c r="F125" s="2"/>
      <c r="G125" s="2"/>
      <c r="H125" s="2"/>
      <c r="I125" s="2"/>
      <c r="J125" s="2"/>
      <c r="K125" s="2"/>
      <c r="L125" s="2"/>
      <c r="M125" s="2"/>
      <c r="N125" s="2"/>
      <c r="O125" s="20"/>
      <c r="P125" s="58"/>
      <c r="Q125" s="58"/>
      <c r="R125" s="20"/>
      <c r="S125" s="58"/>
      <c r="T125" s="58"/>
      <c r="U125" s="20"/>
      <c r="V125" s="58"/>
      <c r="W125" s="58"/>
      <c r="X125" s="20"/>
      <c r="Y125" s="58"/>
      <c r="Z125" s="58"/>
      <c r="AA125" s="20"/>
      <c r="AB125" s="58"/>
      <c r="AC125" s="58"/>
      <c r="AD125" s="58"/>
      <c r="AE125" s="58"/>
      <c r="AF125" s="2"/>
    </row>
    <row r="126" spans="1:32" ht="15.75" customHeight="1">
      <c r="A126" s="2"/>
      <c r="B126" s="2"/>
      <c r="C126" s="2"/>
      <c r="D126" s="2"/>
      <c r="E126" s="2"/>
      <c r="F126" s="2"/>
      <c r="G126" s="2"/>
      <c r="H126" s="2"/>
      <c r="I126" s="2"/>
      <c r="J126" s="2"/>
      <c r="K126" s="2"/>
      <c r="L126" s="2"/>
      <c r="M126" s="2"/>
      <c r="N126" s="2"/>
      <c r="O126" s="20"/>
      <c r="P126" s="58"/>
      <c r="Q126" s="58"/>
      <c r="R126" s="20"/>
      <c r="S126" s="58"/>
      <c r="T126" s="58"/>
      <c r="U126" s="20"/>
      <c r="V126" s="58"/>
      <c r="W126" s="58"/>
      <c r="X126" s="20"/>
      <c r="Y126" s="58"/>
      <c r="Z126" s="58"/>
      <c r="AA126" s="20"/>
      <c r="AB126" s="58"/>
      <c r="AC126" s="58"/>
      <c r="AD126" s="58"/>
      <c r="AE126" s="58"/>
      <c r="AF126" s="2"/>
    </row>
    <row r="127" spans="1:32" ht="15.75" customHeight="1">
      <c r="A127" s="2"/>
      <c r="B127" s="2"/>
      <c r="C127" s="2"/>
      <c r="D127" s="2"/>
      <c r="E127" s="2"/>
      <c r="F127" s="2"/>
      <c r="G127" s="2"/>
      <c r="H127" s="2"/>
      <c r="I127" s="2"/>
      <c r="J127" s="2"/>
      <c r="K127" s="2"/>
      <c r="L127" s="2"/>
      <c r="M127" s="2"/>
      <c r="N127" s="2"/>
      <c r="O127" s="20"/>
      <c r="P127" s="58"/>
      <c r="Q127" s="58"/>
      <c r="R127" s="20"/>
      <c r="S127" s="58"/>
      <c r="T127" s="58"/>
      <c r="U127" s="20"/>
      <c r="V127" s="58"/>
      <c r="W127" s="58"/>
      <c r="X127" s="20"/>
      <c r="Y127" s="58"/>
      <c r="Z127" s="58"/>
      <c r="AA127" s="20"/>
      <c r="AB127" s="58"/>
      <c r="AC127" s="58"/>
      <c r="AD127" s="58"/>
      <c r="AE127" s="58"/>
      <c r="AF127" s="2"/>
    </row>
    <row r="128" spans="1:32" ht="15.75" customHeight="1">
      <c r="A128" s="2"/>
      <c r="B128" s="2"/>
      <c r="C128" s="2"/>
      <c r="D128" s="2"/>
      <c r="E128" s="2"/>
      <c r="F128" s="2"/>
      <c r="G128" s="2"/>
      <c r="H128" s="2"/>
      <c r="I128" s="2"/>
      <c r="J128" s="2"/>
      <c r="K128" s="2"/>
      <c r="L128" s="2"/>
      <c r="M128" s="2"/>
      <c r="N128" s="2"/>
      <c r="O128" s="20"/>
      <c r="P128" s="58"/>
      <c r="Q128" s="58"/>
      <c r="R128" s="20"/>
      <c r="S128" s="58"/>
      <c r="T128" s="58"/>
      <c r="U128" s="20"/>
      <c r="V128" s="58"/>
      <c r="W128" s="58"/>
      <c r="X128" s="20"/>
      <c r="Y128" s="58"/>
      <c r="Z128" s="58"/>
      <c r="AA128" s="20"/>
      <c r="AB128" s="58"/>
      <c r="AC128" s="58"/>
      <c r="AD128" s="58"/>
      <c r="AE128" s="58"/>
      <c r="AF128" s="2"/>
    </row>
    <row r="129" spans="1:32" ht="15.75" customHeight="1">
      <c r="A129" s="2"/>
      <c r="B129" s="2"/>
      <c r="C129" s="2"/>
      <c r="D129" s="2"/>
      <c r="E129" s="2"/>
      <c r="F129" s="2"/>
      <c r="G129" s="2"/>
      <c r="H129" s="2"/>
      <c r="I129" s="2"/>
      <c r="J129" s="2"/>
      <c r="K129" s="2"/>
      <c r="L129" s="2"/>
      <c r="M129" s="2"/>
      <c r="N129" s="2"/>
      <c r="O129" s="20"/>
      <c r="P129" s="58"/>
      <c r="Q129" s="58"/>
      <c r="R129" s="20"/>
      <c r="S129" s="58"/>
      <c r="T129" s="58"/>
      <c r="U129" s="20"/>
      <c r="V129" s="58"/>
      <c r="W129" s="58"/>
      <c r="X129" s="20"/>
      <c r="Y129" s="58"/>
      <c r="Z129" s="58"/>
      <c r="AA129" s="20"/>
      <c r="AB129" s="58"/>
      <c r="AC129" s="58"/>
      <c r="AD129" s="58"/>
      <c r="AE129" s="58"/>
      <c r="AF129" s="2"/>
    </row>
    <row r="130" spans="1:32" ht="15.75" customHeight="1">
      <c r="A130" s="2"/>
      <c r="B130" s="2"/>
      <c r="C130" s="2"/>
      <c r="D130" s="2"/>
      <c r="E130" s="2"/>
      <c r="F130" s="2"/>
      <c r="G130" s="2"/>
      <c r="H130" s="2"/>
      <c r="I130" s="2"/>
      <c r="J130" s="2"/>
      <c r="K130" s="2"/>
      <c r="L130" s="2"/>
      <c r="M130" s="2"/>
      <c r="N130" s="2"/>
      <c r="O130" s="20"/>
      <c r="P130" s="58"/>
      <c r="Q130" s="58"/>
      <c r="R130" s="20"/>
      <c r="S130" s="58"/>
      <c r="T130" s="58"/>
      <c r="U130" s="20"/>
      <c r="V130" s="58"/>
      <c r="W130" s="58"/>
      <c r="X130" s="20"/>
      <c r="Y130" s="58"/>
      <c r="Z130" s="58"/>
      <c r="AA130" s="20"/>
      <c r="AB130" s="58"/>
      <c r="AC130" s="58"/>
      <c r="AD130" s="58"/>
      <c r="AE130" s="58"/>
      <c r="AF130" s="2"/>
    </row>
    <row r="131" spans="1:32" ht="15.75" customHeight="1">
      <c r="A131" s="2"/>
      <c r="B131" s="2"/>
      <c r="C131" s="2"/>
      <c r="D131" s="2"/>
      <c r="E131" s="2"/>
      <c r="F131" s="2"/>
      <c r="G131" s="2"/>
      <c r="H131" s="2"/>
      <c r="I131" s="2"/>
      <c r="J131" s="2"/>
      <c r="K131" s="2"/>
      <c r="L131" s="2"/>
      <c r="M131" s="2"/>
      <c r="N131" s="2"/>
      <c r="O131" s="20"/>
      <c r="P131" s="58"/>
      <c r="Q131" s="58"/>
      <c r="R131" s="20"/>
      <c r="S131" s="58"/>
      <c r="T131" s="58"/>
      <c r="U131" s="20"/>
      <c r="V131" s="58"/>
      <c r="W131" s="58"/>
      <c r="X131" s="20"/>
      <c r="Y131" s="58"/>
      <c r="Z131" s="58"/>
      <c r="AA131" s="20"/>
      <c r="AB131" s="58"/>
      <c r="AC131" s="58"/>
      <c r="AD131" s="58"/>
      <c r="AE131" s="58"/>
      <c r="AF131" s="2"/>
    </row>
    <row r="132" spans="1:32" ht="15.75" customHeight="1">
      <c r="A132" s="2"/>
      <c r="B132" s="2"/>
      <c r="C132" s="2"/>
      <c r="D132" s="2"/>
      <c r="E132" s="2"/>
      <c r="F132" s="2"/>
      <c r="G132" s="2"/>
      <c r="H132" s="2"/>
      <c r="I132" s="2"/>
      <c r="J132" s="2"/>
      <c r="K132" s="2"/>
      <c r="L132" s="2"/>
      <c r="M132" s="2"/>
      <c r="N132" s="2"/>
      <c r="O132" s="20"/>
      <c r="P132" s="58"/>
      <c r="Q132" s="58"/>
      <c r="R132" s="20"/>
      <c r="S132" s="58"/>
      <c r="T132" s="58"/>
      <c r="U132" s="20"/>
      <c r="V132" s="58"/>
      <c r="W132" s="58"/>
      <c r="X132" s="20"/>
      <c r="Y132" s="58"/>
      <c r="Z132" s="58"/>
      <c r="AA132" s="20"/>
      <c r="AB132" s="58"/>
      <c r="AC132" s="58"/>
      <c r="AD132" s="58"/>
      <c r="AE132" s="58"/>
      <c r="AF132" s="2"/>
    </row>
    <row r="133" spans="1:32" ht="15.75" customHeight="1">
      <c r="A133" s="2"/>
      <c r="B133" s="2"/>
      <c r="C133" s="2"/>
      <c r="D133" s="2"/>
      <c r="E133" s="2"/>
      <c r="F133" s="2"/>
      <c r="G133" s="2"/>
      <c r="H133" s="2"/>
      <c r="I133" s="2"/>
      <c r="J133" s="2"/>
      <c r="K133" s="2"/>
      <c r="L133" s="2"/>
      <c r="M133" s="2"/>
      <c r="N133" s="2"/>
      <c r="O133" s="20"/>
      <c r="P133" s="58"/>
      <c r="Q133" s="58"/>
      <c r="R133" s="20"/>
      <c r="S133" s="58"/>
      <c r="T133" s="58"/>
      <c r="U133" s="20"/>
      <c r="V133" s="58"/>
      <c r="W133" s="58"/>
      <c r="X133" s="20"/>
      <c r="Y133" s="58"/>
      <c r="Z133" s="58"/>
      <c r="AA133" s="20"/>
      <c r="AB133" s="58"/>
      <c r="AC133" s="58"/>
      <c r="AD133" s="58"/>
      <c r="AE133" s="58"/>
      <c r="AF133" s="2"/>
    </row>
    <row r="134" spans="1:32" ht="15.75" customHeight="1">
      <c r="A134" s="2"/>
      <c r="B134" s="2"/>
      <c r="C134" s="2"/>
      <c r="D134" s="2"/>
      <c r="E134" s="2"/>
      <c r="F134" s="2"/>
      <c r="G134" s="2"/>
      <c r="H134" s="2"/>
      <c r="I134" s="2"/>
      <c r="J134" s="2"/>
      <c r="K134" s="2"/>
      <c r="L134" s="2"/>
      <c r="M134" s="2"/>
      <c r="N134" s="2"/>
      <c r="O134" s="20"/>
      <c r="P134" s="58"/>
      <c r="Q134" s="58"/>
      <c r="R134" s="20"/>
      <c r="S134" s="58"/>
      <c r="T134" s="58"/>
      <c r="U134" s="20"/>
      <c r="V134" s="58"/>
      <c r="W134" s="58"/>
      <c r="X134" s="20"/>
      <c r="Y134" s="58"/>
      <c r="Z134" s="58"/>
      <c r="AA134" s="20"/>
      <c r="AB134" s="58"/>
      <c r="AC134" s="58"/>
      <c r="AD134" s="58"/>
      <c r="AE134" s="58"/>
      <c r="AF134" s="2"/>
    </row>
    <row r="135" spans="1:32" ht="15.75" customHeight="1">
      <c r="A135" s="2"/>
      <c r="B135" s="2"/>
      <c r="C135" s="2"/>
      <c r="D135" s="2"/>
      <c r="E135" s="2"/>
      <c r="F135" s="2"/>
      <c r="G135" s="2"/>
      <c r="H135" s="2"/>
      <c r="I135" s="2"/>
      <c r="J135" s="2"/>
      <c r="K135" s="2"/>
      <c r="L135" s="2"/>
      <c r="M135" s="2"/>
      <c r="N135" s="2"/>
      <c r="O135" s="20"/>
      <c r="P135" s="58"/>
      <c r="Q135" s="58"/>
      <c r="R135" s="20"/>
      <c r="S135" s="58"/>
      <c r="T135" s="58"/>
      <c r="U135" s="20"/>
      <c r="V135" s="58"/>
      <c r="W135" s="58"/>
      <c r="X135" s="20"/>
      <c r="Y135" s="58"/>
      <c r="Z135" s="58"/>
      <c r="AA135" s="20"/>
      <c r="AB135" s="58"/>
      <c r="AC135" s="58"/>
      <c r="AD135" s="58"/>
      <c r="AE135" s="58"/>
      <c r="AF135" s="2"/>
    </row>
    <row r="136" spans="1:32" ht="15.75" customHeight="1">
      <c r="A136" s="2"/>
      <c r="B136" s="2"/>
      <c r="C136" s="2"/>
      <c r="D136" s="2"/>
      <c r="E136" s="2"/>
      <c r="F136" s="2"/>
      <c r="G136" s="2"/>
      <c r="H136" s="2"/>
      <c r="I136" s="2"/>
      <c r="J136" s="2"/>
      <c r="K136" s="2"/>
      <c r="L136" s="2"/>
      <c r="M136" s="2"/>
      <c r="N136" s="2"/>
      <c r="O136" s="20"/>
      <c r="P136" s="58"/>
      <c r="Q136" s="58"/>
      <c r="R136" s="20"/>
      <c r="S136" s="58"/>
      <c r="T136" s="58"/>
      <c r="U136" s="20"/>
      <c r="V136" s="58"/>
      <c r="W136" s="58"/>
      <c r="X136" s="20"/>
      <c r="Y136" s="58"/>
      <c r="Z136" s="58"/>
      <c r="AA136" s="20"/>
      <c r="AB136" s="58"/>
      <c r="AC136" s="58"/>
      <c r="AD136" s="58"/>
      <c r="AE136" s="58"/>
      <c r="AF136" s="2"/>
    </row>
    <row r="137" spans="1:32" ht="15.75" customHeight="1">
      <c r="A137" s="2"/>
      <c r="B137" s="2"/>
      <c r="C137" s="2"/>
      <c r="D137" s="2"/>
      <c r="E137" s="2"/>
      <c r="F137" s="2"/>
      <c r="G137" s="2"/>
      <c r="H137" s="2"/>
      <c r="I137" s="2"/>
      <c r="J137" s="2"/>
      <c r="K137" s="2"/>
      <c r="L137" s="2"/>
      <c r="M137" s="2"/>
      <c r="N137" s="2"/>
      <c r="O137" s="20"/>
      <c r="P137" s="58"/>
      <c r="Q137" s="58"/>
      <c r="R137" s="20"/>
      <c r="S137" s="58"/>
      <c r="T137" s="58"/>
      <c r="U137" s="20"/>
      <c r="V137" s="58"/>
      <c r="W137" s="58"/>
      <c r="X137" s="20"/>
      <c r="Y137" s="58"/>
      <c r="Z137" s="58"/>
      <c r="AA137" s="20"/>
      <c r="AB137" s="58"/>
      <c r="AC137" s="58"/>
      <c r="AD137" s="58"/>
      <c r="AE137" s="58"/>
      <c r="AF137" s="2"/>
    </row>
    <row r="138" spans="1:32" ht="15.75" customHeight="1">
      <c r="A138" s="2"/>
      <c r="B138" s="2"/>
      <c r="C138" s="2"/>
      <c r="D138" s="2"/>
      <c r="E138" s="2"/>
      <c r="F138" s="2"/>
      <c r="G138" s="2"/>
      <c r="H138" s="2"/>
      <c r="I138" s="2"/>
      <c r="J138" s="2"/>
      <c r="K138" s="2"/>
      <c r="L138" s="2"/>
      <c r="M138" s="2"/>
      <c r="N138" s="2"/>
      <c r="O138" s="20"/>
      <c r="P138" s="58"/>
      <c r="Q138" s="58"/>
      <c r="R138" s="20"/>
      <c r="S138" s="58"/>
      <c r="T138" s="58"/>
      <c r="U138" s="20"/>
      <c r="V138" s="58"/>
      <c r="W138" s="58"/>
      <c r="X138" s="20"/>
      <c r="Y138" s="58"/>
      <c r="Z138" s="58"/>
      <c r="AA138" s="20"/>
      <c r="AB138" s="58"/>
      <c r="AC138" s="58"/>
      <c r="AD138" s="58"/>
      <c r="AE138" s="58"/>
      <c r="AF138" s="2"/>
    </row>
    <row r="139" spans="1:32" ht="15.75" customHeight="1">
      <c r="A139" s="2"/>
      <c r="B139" s="2"/>
      <c r="C139" s="2"/>
      <c r="D139" s="2"/>
      <c r="E139" s="2"/>
      <c r="F139" s="2"/>
      <c r="G139" s="2"/>
      <c r="H139" s="2"/>
      <c r="I139" s="2"/>
      <c r="J139" s="2"/>
      <c r="K139" s="2"/>
      <c r="L139" s="2"/>
      <c r="M139" s="2"/>
      <c r="N139" s="2"/>
      <c r="O139" s="20"/>
      <c r="P139" s="58"/>
      <c r="Q139" s="58"/>
      <c r="R139" s="20"/>
      <c r="S139" s="58"/>
      <c r="T139" s="58"/>
      <c r="U139" s="20"/>
      <c r="V139" s="58"/>
      <c r="W139" s="58"/>
      <c r="X139" s="20"/>
      <c r="Y139" s="58"/>
      <c r="Z139" s="58"/>
      <c r="AA139" s="20"/>
      <c r="AB139" s="58"/>
      <c r="AC139" s="58"/>
      <c r="AD139" s="58"/>
      <c r="AE139" s="58"/>
      <c r="AF139" s="2"/>
    </row>
    <row r="140" spans="1:32" ht="15.75" customHeight="1">
      <c r="A140" s="2"/>
      <c r="B140" s="2"/>
      <c r="C140" s="2"/>
      <c r="D140" s="2"/>
      <c r="E140" s="2"/>
      <c r="F140" s="2"/>
      <c r="G140" s="2"/>
      <c r="H140" s="2"/>
      <c r="I140" s="2"/>
      <c r="J140" s="2"/>
      <c r="K140" s="2"/>
      <c r="L140" s="2"/>
      <c r="M140" s="2"/>
      <c r="N140" s="2"/>
      <c r="O140" s="20"/>
      <c r="P140" s="58"/>
      <c r="Q140" s="58"/>
      <c r="R140" s="20"/>
      <c r="S140" s="58"/>
      <c r="T140" s="58"/>
      <c r="U140" s="20"/>
      <c r="V140" s="58"/>
      <c r="W140" s="58"/>
      <c r="X140" s="20"/>
      <c r="Y140" s="58"/>
      <c r="Z140" s="58"/>
      <c r="AA140" s="20"/>
      <c r="AB140" s="58"/>
      <c r="AC140" s="58"/>
      <c r="AD140" s="58"/>
      <c r="AE140" s="58"/>
      <c r="AF140" s="2"/>
    </row>
    <row r="141" spans="1:32" ht="15.75" customHeight="1">
      <c r="A141" s="2"/>
      <c r="B141" s="2"/>
      <c r="C141" s="2"/>
      <c r="D141" s="2"/>
      <c r="E141" s="2"/>
      <c r="F141" s="2"/>
      <c r="G141" s="2"/>
      <c r="H141" s="2"/>
      <c r="I141" s="2"/>
      <c r="J141" s="2"/>
      <c r="K141" s="2"/>
      <c r="L141" s="2"/>
      <c r="M141" s="2"/>
      <c r="N141" s="2"/>
      <c r="O141" s="20"/>
      <c r="P141" s="58"/>
      <c r="Q141" s="58"/>
      <c r="R141" s="20"/>
      <c r="S141" s="58"/>
      <c r="T141" s="58"/>
      <c r="U141" s="20"/>
      <c r="V141" s="58"/>
      <c r="W141" s="58"/>
      <c r="X141" s="20"/>
      <c r="Y141" s="58"/>
      <c r="Z141" s="58"/>
      <c r="AA141" s="20"/>
      <c r="AB141" s="58"/>
      <c r="AC141" s="58"/>
      <c r="AD141" s="58"/>
      <c r="AE141" s="58"/>
      <c r="AF141" s="2"/>
    </row>
    <row r="142" spans="1:32" ht="15.75" customHeight="1">
      <c r="A142" s="2"/>
      <c r="B142" s="2"/>
      <c r="C142" s="2"/>
      <c r="D142" s="2"/>
      <c r="E142" s="2"/>
      <c r="F142" s="2"/>
      <c r="G142" s="2"/>
      <c r="H142" s="2"/>
      <c r="I142" s="2"/>
      <c r="J142" s="2"/>
      <c r="K142" s="2"/>
      <c r="L142" s="2"/>
      <c r="M142" s="2"/>
      <c r="N142" s="2"/>
      <c r="O142" s="20"/>
      <c r="P142" s="58"/>
      <c r="Q142" s="58"/>
      <c r="R142" s="20"/>
      <c r="S142" s="58"/>
      <c r="T142" s="58"/>
      <c r="U142" s="20"/>
      <c r="V142" s="58"/>
      <c r="W142" s="58"/>
      <c r="X142" s="20"/>
      <c r="Y142" s="58"/>
      <c r="Z142" s="58"/>
      <c r="AA142" s="20"/>
      <c r="AB142" s="58"/>
      <c r="AC142" s="58"/>
      <c r="AD142" s="58"/>
      <c r="AE142" s="58"/>
      <c r="AF142" s="2"/>
    </row>
    <row r="143" spans="1:32" ht="15.75" customHeight="1">
      <c r="A143" s="2"/>
      <c r="B143" s="2"/>
      <c r="C143" s="2"/>
      <c r="D143" s="2"/>
      <c r="E143" s="2"/>
      <c r="F143" s="2"/>
      <c r="G143" s="2"/>
      <c r="H143" s="2"/>
      <c r="I143" s="2"/>
      <c r="J143" s="2"/>
      <c r="K143" s="2"/>
      <c r="L143" s="2"/>
      <c r="M143" s="2"/>
      <c r="N143" s="2"/>
      <c r="O143" s="20"/>
      <c r="P143" s="58"/>
      <c r="Q143" s="58"/>
      <c r="R143" s="20"/>
      <c r="S143" s="58"/>
      <c r="T143" s="58"/>
      <c r="U143" s="20"/>
      <c r="V143" s="58"/>
      <c r="W143" s="58"/>
      <c r="X143" s="20"/>
      <c r="Y143" s="58"/>
      <c r="Z143" s="58"/>
      <c r="AA143" s="20"/>
      <c r="AB143" s="58"/>
      <c r="AC143" s="58"/>
      <c r="AD143" s="58"/>
      <c r="AE143" s="58"/>
      <c r="AF143" s="2"/>
    </row>
    <row r="144" spans="1:32" ht="15.75" customHeight="1">
      <c r="A144" s="2"/>
      <c r="B144" s="2"/>
      <c r="C144" s="2"/>
      <c r="D144" s="2"/>
      <c r="E144" s="2"/>
      <c r="F144" s="2"/>
      <c r="G144" s="2"/>
      <c r="H144" s="2"/>
      <c r="I144" s="2"/>
      <c r="J144" s="2"/>
      <c r="K144" s="2"/>
      <c r="L144" s="2"/>
      <c r="M144" s="2"/>
      <c r="N144" s="2"/>
      <c r="O144" s="20"/>
      <c r="P144" s="58"/>
      <c r="Q144" s="58"/>
      <c r="R144" s="20"/>
      <c r="S144" s="58"/>
      <c r="T144" s="58"/>
      <c r="U144" s="20"/>
      <c r="V144" s="58"/>
      <c r="W144" s="58"/>
      <c r="X144" s="20"/>
      <c r="Y144" s="58"/>
      <c r="Z144" s="58"/>
      <c r="AA144" s="20"/>
      <c r="AB144" s="58"/>
      <c r="AC144" s="58"/>
      <c r="AD144" s="58"/>
      <c r="AE144" s="58"/>
      <c r="AF144" s="2"/>
    </row>
    <row r="145" spans="1:32" ht="15.75" customHeight="1">
      <c r="A145" s="2"/>
      <c r="B145" s="2"/>
      <c r="C145" s="2"/>
      <c r="D145" s="2"/>
      <c r="E145" s="2"/>
      <c r="F145" s="2"/>
      <c r="G145" s="2"/>
      <c r="H145" s="2"/>
      <c r="I145" s="2"/>
      <c r="J145" s="2"/>
      <c r="K145" s="2"/>
      <c r="L145" s="2"/>
      <c r="M145" s="2"/>
      <c r="N145" s="2"/>
      <c r="O145" s="20"/>
      <c r="P145" s="58"/>
      <c r="Q145" s="58"/>
      <c r="R145" s="20"/>
      <c r="S145" s="58"/>
      <c r="T145" s="58"/>
      <c r="U145" s="20"/>
      <c r="V145" s="58"/>
      <c r="W145" s="58"/>
      <c r="X145" s="20"/>
      <c r="Y145" s="58"/>
      <c r="Z145" s="58"/>
      <c r="AA145" s="20"/>
      <c r="AB145" s="58"/>
      <c r="AC145" s="58"/>
      <c r="AD145" s="58"/>
      <c r="AE145" s="58"/>
      <c r="AF145" s="2"/>
    </row>
    <row r="146" spans="1:32" ht="15.75" customHeight="1">
      <c r="A146" s="2"/>
      <c r="B146" s="2"/>
      <c r="C146" s="2"/>
      <c r="D146" s="2"/>
      <c r="E146" s="2"/>
      <c r="F146" s="2"/>
      <c r="G146" s="2"/>
      <c r="H146" s="2"/>
      <c r="I146" s="2"/>
      <c r="J146" s="2"/>
      <c r="K146" s="2"/>
      <c r="L146" s="2"/>
      <c r="M146" s="2"/>
      <c r="N146" s="2"/>
      <c r="O146" s="20"/>
      <c r="P146" s="58"/>
      <c r="Q146" s="58"/>
      <c r="R146" s="20"/>
      <c r="S146" s="58"/>
      <c r="T146" s="58"/>
      <c r="U146" s="20"/>
      <c r="V146" s="58"/>
      <c r="W146" s="58"/>
      <c r="X146" s="20"/>
      <c r="Y146" s="58"/>
      <c r="Z146" s="58"/>
      <c r="AA146" s="20"/>
      <c r="AB146" s="58"/>
      <c r="AC146" s="58"/>
      <c r="AD146" s="58"/>
      <c r="AE146" s="58"/>
      <c r="AF146" s="2"/>
    </row>
    <row r="147" spans="1:32" ht="15.75" customHeight="1">
      <c r="A147" s="2"/>
      <c r="B147" s="2"/>
      <c r="C147" s="2"/>
      <c r="D147" s="2"/>
      <c r="E147" s="2"/>
      <c r="F147" s="2"/>
      <c r="G147" s="2"/>
      <c r="H147" s="2"/>
      <c r="I147" s="2"/>
      <c r="J147" s="2"/>
      <c r="K147" s="2"/>
      <c r="L147" s="2"/>
      <c r="M147" s="2"/>
      <c r="N147" s="2"/>
      <c r="O147" s="20"/>
      <c r="P147" s="58"/>
      <c r="Q147" s="58"/>
      <c r="R147" s="20"/>
      <c r="S147" s="58"/>
      <c r="T147" s="58"/>
      <c r="U147" s="20"/>
      <c r="V147" s="58"/>
      <c r="W147" s="58"/>
      <c r="X147" s="20"/>
      <c r="Y147" s="58"/>
      <c r="Z147" s="58"/>
      <c r="AA147" s="20"/>
      <c r="AB147" s="58"/>
      <c r="AC147" s="58"/>
      <c r="AD147" s="58"/>
      <c r="AE147" s="58"/>
      <c r="AF147" s="2"/>
    </row>
    <row r="148" spans="1:32" ht="15.75" customHeight="1">
      <c r="A148" s="2"/>
      <c r="B148" s="2"/>
      <c r="C148" s="2"/>
      <c r="D148" s="2"/>
      <c r="E148" s="2"/>
      <c r="F148" s="2"/>
      <c r="G148" s="2"/>
      <c r="H148" s="2"/>
      <c r="I148" s="2"/>
      <c r="J148" s="2"/>
      <c r="K148" s="2"/>
      <c r="L148" s="2"/>
      <c r="M148" s="2"/>
      <c r="N148" s="2"/>
      <c r="O148" s="20"/>
      <c r="P148" s="58"/>
      <c r="Q148" s="58"/>
      <c r="R148" s="20"/>
      <c r="S148" s="58"/>
      <c r="T148" s="58"/>
      <c r="U148" s="20"/>
      <c r="V148" s="58"/>
      <c r="W148" s="58"/>
      <c r="X148" s="20"/>
      <c r="Y148" s="58"/>
      <c r="Z148" s="58"/>
      <c r="AA148" s="20"/>
      <c r="AB148" s="58"/>
      <c r="AC148" s="58"/>
      <c r="AD148" s="58"/>
      <c r="AE148" s="58"/>
      <c r="AF148" s="2"/>
    </row>
    <row r="149" spans="1:32" ht="15.75" customHeight="1">
      <c r="A149" s="2"/>
      <c r="B149" s="2"/>
      <c r="C149" s="2"/>
      <c r="D149" s="2"/>
      <c r="E149" s="2"/>
      <c r="F149" s="2"/>
      <c r="G149" s="2"/>
      <c r="H149" s="2"/>
      <c r="I149" s="2"/>
      <c r="J149" s="2"/>
      <c r="K149" s="2"/>
      <c r="L149" s="2"/>
      <c r="M149" s="2"/>
      <c r="N149" s="2"/>
      <c r="O149" s="20"/>
      <c r="P149" s="58"/>
      <c r="Q149" s="58"/>
      <c r="R149" s="20"/>
      <c r="S149" s="58"/>
      <c r="T149" s="58"/>
      <c r="U149" s="20"/>
      <c r="V149" s="58"/>
      <c r="W149" s="58"/>
      <c r="X149" s="20"/>
      <c r="Y149" s="58"/>
      <c r="Z149" s="58"/>
      <c r="AA149" s="20"/>
      <c r="AB149" s="58"/>
      <c r="AC149" s="58"/>
      <c r="AD149" s="58"/>
      <c r="AE149" s="58"/>
      <c r="AF149" s="2"/>
    </row>
    <row r="150" spans="1:32" ht="15.75" customHeight="1">
      <c r="A150" s="2"/>
      <c r="B150" s="2"/>
      <c r="C150" s="2"/>
      <c r="D150" s="2"/>
      <c r="E150" s="2"/>
      <c r="F150" s="2"/>
      <c r="G150" s="2"/>
      <c r="H150" s="2"/>
      <c r="I150" s="2"/>
      <c r="J150" s="2"/>
      <c r="K150" s="2"/>
      <c r="L150" s="2"/>
      <c r="M150" s="2"/>
      <c r="N150" s="2"/>
      <c r="O150" s="20"/>
      <c r="P150" s="58"/>
      <c r="Q150" s="58"/>
      <c r="R150" s="20"/>
      <c r="S150" s="58"/>
      <c r="T150" s="58"/>
      <c r="U150" s="20"/>
      <c r="V150" s="58"/>
      <c r="W150" s="58"/>
      <c r="X150" s="20"/>
      <c r="Y150" s="58"/>
      <c r="Z150" s="58"/>
      <c r="AA150" s="20"/>
      <c r="AB150" s="58"/>
      <c r="AC150" s="58"/>
      <c r="AD150" s="58"/>
      <c r="AE150" s="58"/>
      <c r="AF150" s="2"/>
    </row>
    <row r="151" spans="1:32" ht="15.75" customHeight="1">
      <c r="A151" s="2"/>
      <c r="B151" s="2"/>
      <c r="C151" s="2"/>
      <c r="D151" s="2"/>
      <c r="E151" s="2"/>
      <c r="F151" s="2"/>
      <c r="G151" s="2"/>
      <c r="H151" s="2"/>
      <c r="I151" s="2"/>
      <c r="J151" s="2"/>
      <c r="K151" s="2"/>
      <c r="L151" s="2"/>
      <c r="M151" s="2"/>
      <c r="N151" s="2"/>
      <c r="O151" s="20"/>
      <c r="P151" s="58"/>
      <c r="Q151" s="58"/>
      <c r="R151" s="20"/>
      <c r="S151" s="58"/>
      <c r="T151" s="58"/>
      <c r="U151" s="20"/>
      <c r="V151" s="58"/>
      <c r="W151" s="58"/>
      <c r="X151" s="20"/>
      <c r="Y151" s="58"/>
      <c r="Z151" s="58"/>
      <c r="AA151" s="20"/>
      <c r="AB151" s="58"/>
      <c r="AC151" s="58"/>
      <c r="AD151" s="58"/>
      <c r="AE151" s="58"/>
      <c r="AF151" s="2"/>
    </row>
    <row r="152" spans="1:32" ht="15.75" customHeight="1">
      <c r="A152" s="2"/>
      <c r="B152" s="2"/>
      <c r="C152" s="2"/>
      <c r="D152" s="2"/>
      <c r="E152" s="2"/>
      <c r="F152" s="2"/>
      <c r="G152" s="2"/>
      <c r="H152" s="2"/>
      <c r="I152" s="2"/>
      <c r="J152" s="2"/>
      <c r="K152" s="2"/>
      <c r="L152" s="2"/>
      <c r="M152" s="2"/>
      <c r="N152" s="2"/>
      <c r="O152" s="20"/>
      <c r="P152" s="58"/>
      <c r="Q152" s="58"/>
      <c r="R152" s="20"/>
      <c r="S152" s="58"/>
      <c r="T152" s="58"/>
      <c r="U152" s="20"/>
      <c r="V152" s="58"/>
      <c r="W152" s="58"/>
      <c r="X152" s="20"/>
      <c r="Y152" s="58"/>
      <c r="Z152" s="58"/>
      <c r="AA152" s="20"/>
      <c r="AB152" s="58"/>
      <c r="AC152" s="58"/>
      <c r="AD152" s="58"/>
      <c r="AE152" s="58"/>
      <c r="AF152" s="2"/>
    </row>
    <row r="153" spans="1:32" ht="15.75" customHeight="1">
      <c r="A153" s="2"/>
      <c r="B153" s="2"/>
      <c r="C153" s="2"/>
      <c r="D153" s="2"/>
      <c r="E153" s="2"/>
      <c r="F153" s="2"/>
      <c r="G153" s="2"/>
      <c r="H153" s="2"/>
      <c r="I153" s="2"/>
      <c r="J153" s="2"/>
      <c r="K153" s="2"/>
      <c r="L153" s="2"/>
      <c r="M153" s="2"/>
      <c r="N153" s="2"/>
      <c r="O153" s="20"/>
      <c r="P153" s="58"/>
      <c r="Q153" s="58"/>
      <c r="R153" s="20"/>
      <c r="S153" s="58"/>
      <c r="T153" s="58"/>
      <c r="U153" s="20"/>
      <c r="V153" s="58"/>
      <c r="W153" s="58"/>
      <c r="X153" s="20"/>
      <c r="Y153" s="58"/>
      <c r="Z153" s="58"/>
      <c r="AA153" s="20"/>
      <c r="AB153" s="58"/>
      <c r="AC153" s="58"/>
      <c r="AD153" s="58"/>
      <c r="AE153" s="58"/>
      <c r="AF153" s="2"/>
    </row>
    <row r="154" spans="1:32" ht="15.75" customHeight="1">
      <c r="A154" s="2"/>
      <c r="B154" s="2"/>
      <c r="C154" s="2"/>
      <c r="D154" s="2"/>
      <c r="E154" s="2"/>
      <c r="F154" s="2"/>
      <c r="G154" s="2"/>
      <c r="H154" s="2"/>
      <c r="I154" s="2"/>
      <c r="J154" s="2"/>
      <c r="K154" s="2"/>
      <c r="L154" s="2"/>
      <c r="M154" s="2"/>
      <c r="N154" s="2"/>
      <c r="O154" s="20"/>
      <c r="P154" s="58"/>
      <c r="Q154" s="58"/>
      <c r="R154" s="20"/>
      <c r="S154" s="58"/>
      <c r="T154" s="58"/>
      <c r="U154" s="20"/>
      <c r="V154" s="58"/>
      <c r="W154" s="58"/>
      <c r="X154" s="20"/>
      <c r="Y154" s="58"/>
      <c r="Z154" s="58"/>
      <c r="AA154" s="20"/>
      <c r="AB154" s="58"/>
      <c r="AC154" s="58"/>
      <c r="AD154" s="58"/>
      <c r="AE154" s="58"/>
      <c r="AF154" s="2"/>
    </row>
    <row r="155" spans="1:32" ht="15.75" customHeight="1">
      <c r="A155" s="2"/>
      <c r="B155" s="2"/>
      <c r="C155" s="2"/>
      <c r="D155" s="2"/>
      <c r="E155" s="2"/>
      <c r="F155" s="2"/>
      <c r="G155" s="2"/>
      <c r="H155" s="2"/>
      <c r="I155" s="2"/>
      <c r="J155" s="2"/>
      <c r="K155" s="2"/>
      <c r="L155" s="2"/>
      <c r="M155" s="2"/>
      <c r="N155" s="2"/>
      <c r="O155" s="20"/>
      <c r="P155" s="58"/>
      <c r="Q155" s="58"/>
      <c r="R155" s="20"/>
      <c r="S155" s="58"/>
      <c r="T155" s="58"/>
      <c r="U155" s="20"/>
      <c r="V155" s="58"/>
      <c r="W155" s="58"/>
      <c r="X155" s="20"/>
      <c r="Y155" s="58"/>
      <c r="Z155" s="58"/>
      <c r="AA155" s="20"/>
      <c r="AB155" s="58"/>
      <c r="AC155" s="58"/>
      <c r="AD155" s="58"/>
      <c r="AE155" s="58"/>
      <c r="AF155" s="2"/>
    </row>
    <row r="156" spans="1:32" ht="15.75" customHeight="1">
      <c r="A156" s="2"/>
      <c r="B156" s="2"/>
      <c r="C156" s="2"/>
      <c r="D156" s="2"/>
      <c r="E156" s="2"/>
      <c r="F156" s="2"/>
      <c r="G156" s="2"/>
      <c r="H156" s="2"/>
      <c r="I156" s="2"/>
      <c r="J156" s="2"/>
      <c r="K156" s="2"/>
      <c r="L156" s="2"/>
      <c r="M156" s="2"/>
      <c r="N156" s="2"/>
      <c r="O156" s="20"/>
      <c r="P156" s="58"/>
      <c r="Q156" s="58"/>
      <c r="R156" s="20"/>
      <c r="S156" s="58"/>
      <c r="T156" s="58"/>
      <c r="U156" s="20"/>
      <c r="V156" s="58"/>
      <c r="W156" s="58"/>
      <c r="X156" s="20"/>
      <c r="Y156" s="58"/>
      <c r="Z156" s="58"/>
      <c r="AA156" s="20"/>
      <c r="AB156" s="58"/>
      <c r="AC156" s="58"/>
      <c r="AD156" s="58"/>
      <c r="AE156" s="58"/>
      <c r="AF156" s="2"/>
    </row>
    <row r="157" spans="1:32" ht="15.75" customHeight="1">
      <c r="A157" s="2"/>
      <c r="B157" s="2"/>
      <c r="C157" s="2"/>
      <c r="D157" s="2"/>
      <c r="E157" s="2"/>
      <c r="F157" s="2"/>
      <c r="G157" s="2"/>
      <c r="H157" s="2"/>
      <c r="I157" s="2"/>
      <c r="J157" s="2"/>
      <c r="K157" s="2"/>
      <c r="L157" s="2"/>
      <c r="M157" s="2"/>
      <c r="N157" s="2"/>
      <c r="O157" s="20"/>
      <c r="P157" s="58"/>
      <c r="Q157" s="58"/>
      <c r="R157" s="20"/>
      <c r="S157" s="58"/>
      <c r="T157" s="58"/>
      <c r="U157" s="20"/>
      <c r="V157" s="58"/>
      <c r="W157" s="58"/>
      <c r="X157" s="20"/>
      <c r="Y157" s="58"/>
      <c r="Z157" s="58"/>
      <c r="AA157" s="20"/>
      <c r="AB157" s="58"/>
      <c r="AC157" s="58"/>
      <c r="AD157" s="58"/>
      <c r="AE157" s="58"/>
      <c r="AF157" s="2"/>
    </row>
    <row r="158" spans="1:32" ht="15.75" customHeight="1">
      <c r="A158" s="2"/>
      <c r="B158" s="2"/>
      <c r="C158" s="2"/>
      <c r="D158" s="2"/>
      <c r="E158" s="2"/>
      <c r="F158" s="2"/>
      <c r="G158" s="2"/>
      <c r="H158" s="2"/>
      <c r="I158" s="2"/>
      <c r="J158" s="2"/>
      <c r="K158" s="2"/>
      <c r="L158" s="2"/>
      <c r="M158" s="2"/>
      <c r="N158" s="2"/>
      <c r="O158" s="20"/>
      <c r="P158" s="58"/>
      <c r="Q158" s="58"/>
      <c r="R158" s="20"/>
      <c r="S158" s="58"/>
      <c r="T158" s="58"/>
      <c r="U158" s="20"/>
      <c r="V158" s="58"/>
      <c r="W158" s="58"/>
      <c r="X158" s="20"/>
      <c r="Y158" s="58"/>
      <c r="Z158" s="58"/>
      <c r="AA158" s="20"/>
      <c r="AB158" s="58"/>
      <c r="AC158" s="58"/>
      <c r="AD158" s="58"/>
      <c r="AE158" s="58"/>
      <c r="AF158" s="2"/>
    </row>
    <row r="159" spans="1:32" ht="15.75" customHeight="1">
      <c r="A159" s="2"/>
      <c r="B159" s="2"/>
      <c r="C159" s="2"/>
      <c r="D159" s="2"/>
      <c r="E159" s="2"/>
      <c r="F159" s="2"/>
      <c r="G159" s="2"/>
      <c r="H159" s="2"/>
      <c r="I159" s="2"/>
      <c r="J159" s="2"/>
      <c r="K159" s="2"/>
      <c r="L159" s="2"/>
      <c r="M159" s="2"/>
      <c r="N159" s="2"/>
      <c r="O159" s="20"/>
      <c r="P159" s="58"/>
      <c r="Q159" s="58"/>
      <c r="R159" s="20"/>
      <c r="S159" s="58"/>
      <c r="T159" s="58"/>
      <c r="U159" s="20"/>
      <c r="V159" s="58"/>
      <c r="W159" s="58"/>
      <c r="X159" s="20"/>
      <c r="Y159" s="58"/>
      <c r="Z159" s="58"/>
      <c r="AA159" s="20"/>
      <c r="AB159" s="58"/>
      <c r="AC159" s="58"/>
      <c r="AD159" s="58"/>
      <c r="AE159" s="58"/>
      <c r="AF159" s="2"/>
    </row>
    <row r="160" spans="1:32" ht="15.75" customHeight="1">
      <c r="A160" s="2"/>
      <c r="B160" s="2"/>
      <c r="C160" s="2"/>
      <c r="D160" s="2"/>
      <c r="E160" s="2"/>
      <c r="F160" s="2"/>
      <c r="G160" s="2"/>
      <c r="H160" s="2"/>
      <c r="I160" s="2"/>
      <c r="J160" s="2"/>
      <c r="K160" s="2"/>
      <c r="L160" s="2"/>
      <c r="M160" s="2"/>
      <c r="N160" s="2"/>
      <c r="O160" s="20"/>
      <c r="P160" s="58"/>
      <c r="Q160" s="58"/>
      <c r="R160" s="20"/>
      <c r="S160" s="58"/>
      <c r="T160" s="58"/>
      <c r="U160" s="20"/>
      <c r="V160" s="58"/>
      <c r="W160" s="58"/>
      <c r="X160" s="20"/>
      <c r="Y160" s="58"/>
      <c r="Z160" s="58"/>
      <c r="AA160" s="20"/>
      <c r="AB160" s="58"/>
      <c r="AC160" s="58"/>
      <c r="AD160" s="58"/>
      <c r="AE160" s="58"/>
      <c r="AF160" s="2"/>
    </row>
    <row r="161" spans="1:32" ht="15.75" customHeight="1">
      <c r="A161" s="2"/>
      <c r="B161" s="2"/>
      <c r="C161" s="2"/>
      <c r="D161" s="2"/>
      <c r="E161" s="2"/>
      <c r="F161" s="2"/>
      <c r="G161" s="2"/>
      <c r="H161" s="2"/>
      <c r="I161" s="2"/>
      <c r="J161" s="2"/>
      <c r="K161" s="2"/>
      <c r="L161" s="2"/>
      <c r="M161" s="2"/>
      <c r="N161" s="2"/>
      <c r="O161" s="20"/>
      <c r="P161" s="58"/>
      <c r="Q161" s="58"/>
      <c r="R161" s="20"/>
      <c r="S161" s="58"/>
      <c r="T161" s="58"/>
      <c r="U161" s="20"/>
      <c r="V161" s="58"/>
      <c r="W161" s="58"/>
      <c r="X161" s="20"/>
      <c r="Y161" s="58"/>
      <c r="Z161" s="58"/>
      <c r="AA161" s="20"/>
      <c r="AB161" s="58"/>
      <c r="AC161" s="58"/>
      <c r="AD161" s="58"/>
      <c r="AE161" s="58"/>
      <c r="AF161" s="2"/>
    </row>
    <row r="162" spans="1:32" ht="15.75" customHeight="1">
      <c r="A162" s="2"/>
      <c r="B162" s="2"/>
      <c r="C162" s="2"/>
      <c r="D162" s="2"/>
      <c r="E162" s="2"/>
      <c r="F162" s="2"/>
      <c r="G162" s="2"/>
      <c r="H162" s="2"/>
      <c r="I162" s="2"/>
      <c r="J162" s="2"/>
      <c r="K162" s="2"/>
      <c r="L162" s="2"/>
      <c r="M162" s="2"/>
      <c r="N162" s="2"/>
      <c r="O162" s="20"/>
      <c r="P162" s="58"/>
      <c r="Q162" s="58"/>
      <c r="R162" s="20"/>
      <c r="S162" s="58"/>
      <c r="T162" s="58"/>
      <c r="U162" s="20"/>
      <c r="V162" s="58"/>
      <c r="W162" s="58"/>
      <c r="X162" s="20"/>
      <c r="Y162" s="58"/>
      <c r="Z162" s="58"/>
      <c r="AA162" s="20"/>
      <c r="AB162" s="58"/>
      <c r="AC162" s="58"/>
      <c r="AD162" s="58"/>
      <c r="AE162" s="58"/>
      <c r="AF162" s="2"/>
    </row>
    <row r="163" spans="1:32" ht="15.75" customHeight="1">
      <c r="A163" s="2"/>
      <c r="B163" s="2"/>
      <c r="C163" s="2"/>
      <c r="D163" s="2"/>
      <c r="E163" s="2"/>
      <c r="F163" s="2"/>
      <c r="G163" s="2"/>
      <c r="H163" s="2"/>
      <c r="I163" s="2"/>
      <c r="J163" s="2"/>
      <c r="K163" s="2"/>
      <c r="L163" s="2"/>
      <c r="M163" s="2"/>
      <c r="N163" s="2"/>
      <c r="O163" s="20"/>
      <c r="P163" s="58"/>
      <c r="Q163" s="58"/>
      <c r="R163" s="20"/>
      <c r="S163" s="58"/>
      <c r="T163" s="58"/>
      <c r="U163" s="20"/>
      <c r="V163" s="58"/>
      <c r="W163" s="58"/>
      <c r="X163" s="20"/>
      <c r="Y163" s="58"/>
      <c r="Z163" s="58"/>
      <c r="AA163" s="20"/>
      <c r="AB163" s="58"/>
      <c r="AC163" s="58"/>
      <c r="AD163" s="58"/>
      <c r="AE163" s="58"/>
      <c r="AF163" s="2"/>
    </row>
    <row r="164" spans="1:32" ht="15.75" customHeight="1">
      <c r="A164" s="2"/>
      <c r="B164" s="2"/>
      <c r="C164" s="2"/>
      <c r="D164" s="2"/>
      <c r="E164" s="2"/>
      <c r="F164" s="2"/>
      <c r="G164" s="2"/>
      <c r="H164" s="2"/>
      <c r="I164" s="2"/>
      <c r="J164" s="2"/>
      <c r="K164" s="2"/>
      <c r="L164" s="2"/>
      <c r="M164" s="2"/>
      <c r="N164" s="2"/>
      <c r="O164" s="20"/>
      <c r="P164" s="58"/>
      <c r="Q164" s="58"/>
      <c r="R164" s="20"/>
      <c r="S164" s="58"/>
      <c r="T164" s="58"/>
      <c r="U164" s="20"/>
      <c r="V164" s="58"/>
      <c r="W164" s="58"/>
      <c r="X164" s="20"/>
      <c r="Y164" s="58"/>
      <c r="Z164" s="58"/>
      <c r="AA164" s="20"/>
      <c r="AB164" s="58"/>
      <c r="AC164" s="58"/>
      <c r="AD164" s="58"/>
      <c r="AE164" s="58"/>
      <c r="AF164" s="2"/>
    </row>
    <row r="165" spans="1:32" ht="15.75" customHeight="1">
      <c r="A165" s="2"/>
      <c r="B165" s="2"/>
      <c r="C165" s="2"/>
      <c r="D165" s="2"/>
      <c r="E165" s="2"/>
      <c r="F165" s="2"/>
      <c r="G165" s="2"/>
      <c r="H165" s="2"/>
      <c r="I165" s="2"/>
      <c r="J165" s="2"/>
      <c r="K165" s="2"/>
      <c r="L165" s="2"/>
      <c r="M165" s="2"/>
      <c r="N165" s="2"/>
      <c r="O165" s="20"/>
      <c r="P165" s="58"/>
      <c r="Q165" s="58"/>
      <c r="R165" s="20"/>
      <c r="S165" s="58"/>
      <c r="T165" s="58"/>
      <c r="U165" s="20"/>
      <c r="V165" s="58"/>
      <c r="W165" s="58"/>
      <c r="X165" s="20"/>
      <c r="Y165" s="58"/>
      <c r="Z165" s="58"/>
      <c r="AA165" s="20"/>
      <c r="AB165" s="58"/>
      <c r="AC165" s="58"/>
      <c r="AD165" s="58"/>
      <c r="AE165" s="58"/>
      <c r="AF165" s="2"/>
    </row>
    <row r="166" spans="1:32" ht="15.75" customHeight="1">
      <c r="A166" s="2"/>
      <c r="B166" s="2"/>
      <c r="C166" s="2"/>
      <c r="D166" s="2"/>
      <c r="E166" s="2"/>
      <c r="F166" s="2"/>
      <c r="G166" s="2"/>
      <c r="H166" s="2"/>
      <c r="I166" s="2"/>
      <c r="J166" s="2"/>
      <c r="K166" s="2"/>
      <c r="L166" s="2"/>
      <c r="M166" s="2"/>
      <c r="N166" s="2"/>
      <c r="O166" s="20"/>
      <c r="P166" s="58"/>
      <c r="Q166" s="58"/>
      <c r="R166" s="20"/>
      <c r="S166" s="58"/>
      <c r="T166" s="58"/>
      <c r="U166" s="20"/>
      <c r="V166" s="58"/>
      <c r="W166" s="58"/>
      <c r="X166" s="20"/>
      <c r="Y166" s="58"/>
      <c r="Z166" s="58"/>
      <c r="AA166" s="20"/>
      <c r="AB166" s="58"/>
      <c r="AC166" s="58"/>
      <c r="AD166" s="58"/>
      <c r="AE166" s="58"/>
      <c r="AF166" s="2"/>
    </row>
    <row r="167" spans="1:32" ht="15.75" customHeight="1">
      <c r="A167" s="2"/>
      <c r="B167" s="2"/>
      <c r="C167" s="2"/>
      <c r="D167" s="2"/>
      <c r="E167" s="2"/>
      <c r="F167" s="2"/>
      <c r="G167" s="2"/>
      <c r="H167" s="2"/>
      <c r="I167" s="2"/>
      <c r="J167" s="2"/>
      <c r="K167" s="2"/>
      <c r="L167" s="2"/>
      <c r="M167" s="2"/>
      <c r="N167" s="2"/>
      <c r="O167" s="20"/>
      <c r="P167" s="58"/>
      <c r="Q167" s="58"/>
      <c r="R167" s="20"/>
      <c r="S167" s="58"/>
      <c r="T167" s="58"/>
      <c r="U167" s="20"/>
      <c r="V167" s="58"/>
      <c r="W167" s="58"/>
      <c r="X167" s="20"/>
      <c r="Y167" s="58"/>
      <c r="Z167" s="58"/>
      <c r="AA167" s="20"/>
      <c r="AB167" s="58"/>
      <c r="AC167" s="58"/>
      <c r="AD167" s="58"/>
      <c r="AE167" s="58"/>
      <c r="AF167" s="2"/>
    </row>
    <row r="168" spans="1:32" ht="15.75" customHeight="1">
      <c r="A168" s="2"/>
      <c r="B168" s="2"/>
      <c r="C168" s="2"/>
      <c r="D168" s="2"/>
      <c r="E168" s="2"/>
      <c r="F168" s="2"/>
      <c r="G168" s="2"/>
      <c r="H168" s="2"/>
      <c r="I168" s="2"/>
      <c r="J168" s="2"/>
      <c r="K168" s="2"/>
      <c r="L168" s="2"/>
      <c r="M168" s="2"/>
      <c r="N168" s="2"/>
      <c r="O168" s="20"/>
      <c r="P168" s="58"/>
      <c r="Q168" s="58"/>
      <c r="R168" s="20"/>
      <c r="S168" s="58"/>
      <c r="T168" s="58"/>
      <c r="U168" s="20"/>
      <c r="V168" s="58"/>
      <c r="W168" s="58"/>
      <c r="X168" s="20"/>
      <c r="Y168" s="58"/>
      <c r="Z168" s="58"/>
      <c r="AA168" s="20"/>
      <c r="AB168" s="58"/>
      <c r="AC168" s="58"/>
      <c r="AD168" s="58"/>
      <c r="AE168" s="58"/>
      <c r="AF168" s="2"/>
    </row>
    <row r="169" spans="1:32" ht="15.75" customHeight="1">
      <c r="A169" s="2"/>
      <c r="B169" s="2"/>
      <c r="C169" s="2"/>
      <c r="D169" s="2"/>
      <c r="E169" s="2"/>
      <c r="F169" s="2"/>
      <c r="G169" s="2"/>
      <c r="H169" s="2"/>
      <c r="I169" s="2"/>
      <c r="J169" s="2"/>
      <c r="K169" s="2"/>
      <c r="L169" s="2"/>
      <c r="M169" s="2"/>
      <c r="N169" s="2"/>
      <c r="O169" s="20"/>
      <c r="P169" s="58"/>
      <c r="Q169" s="58"/>
      <c r="R169" s="20"/>
      <c r="S169" s="58"/>
      <c r="T169" s="58"/>
      <c r="U169" s="20"/>
      <c r="V169" s="58"/>
      <c r="W169" s="58"/>
      <c r="X169" s="20"/>
      <c r="Y169" s="58"/>
      <c r="Z169" s="58"/>
      <c r="AA169" s="20"/>
      <c r="AB169" s="58"/>
      <c r="AC169" s="58"/>
      <c r="AD169" s="58"/>
      <c r="AE169" s="58"/>
      <c r="AF169" s="2"/>
    </row>
    <row r="170" spans="1:32" ht="15.75" customHeight="1">
      <c r="A170" s="2"/>
      <c r="B170" s="2"/>
      <c r="C170" s="2"/>
      <c r="D170" s="2"/>
      <c r="E170" s="2"/>
      <c r="F170" s="2"/>
      <c r="G170" s="2"/>
      <c r="H170" s="2"/>
      <c r="I170" s="2"/>
      <c r="J170" s="2"/>
      <c r="K170" s="2"/>
      <c r="L170" s="2"/>
      <c r="M170" s="2"/>
      <c r="N170" s="2"/>
      <c r="O170" s="20"/>
      <c r="P170" s="58"/>
      <c r="Q170" s="58"/>
      <c r="R170" s="20"/>
      <c r="S170" s="58"/>
      <c r="T170" s="58"/>
      <c r="U170" s="20"/>
      <c r="V170" s="58"/>
      <c r="W170" s="58"/>
      <c r="X170" s="20"/>
      <c r="Y170" s="58"/>
      <c r="Z170" s="58"/>
      <c r="AA170" s="20"/>
      <c r="AB170" s="58"/>
      <c r="AC170" s="58"/>
      <c r="AD170" s="58"/>
      <c r="AE170" s="58"/>
      <c r="AF170" s="2"/>
    </row>
    <row r="171" spans="1:32" ht="15.75" customHeight="1">
      <c r="A171" s="2"/>
      <c r="B171" s="2"/>
      <c r="C171" s="2"/>
      <c r="D171" s="2"/>
      <c r="E171" s="2"/>
      <c r="F171" s="2"/>
      <c r="G171" s="2"/>
      <c r="H171" s="2"/>
      <c r="I171" s="2"/>
      <c r="J171" s="2"/>
      <c r="K171" s="2"/>
      <c r="L171" s="2"/>
      <c r="M171" s="2"/>
      <c r="N171" s="2"/>
      <c r="O171" s="20"/>
      <c r="P171" s="58"/>
      <c r="Q171" s="58"/>
      <c r="R171" s="20"/>
      <c r="S171" s="58"/>
      <c r="T171" s="58"/>
      <c r="U171" s="20"/>
      <c r="V171" s="58"/>
      <c r="W171" s="58"/>
      <c r="X171" s="20"/>
      <c r="Y171" s="58"/>
      <c r="Z171" s="58"/>
      <c r="AA171" s="20"/>
      <c r="AB171" s="58"/>
      <c r="AC171" s="58"/>
      <c r="AD171" s="58"/>
      <c r="AE171" s="58"/>
      <c r="AF171" s="2"/>
    </row>
    <row r="172" spans="1:32" ht="15.75" customHeight="1">
      <c r="A172" s="2"/>
      <c r="B172" s="2"/>
      <c r="C172" s="2"/>
      <c r="D172" s="2"/>
      <c r="E172" s="2"/>
      <c r="F172" s="2"/>
      <c r="G172" s="2"/>
      <c r="H172" s="2"/>
      <c r="I172" s="2"/>
      <c r="J172" s="2"/>
      <c r="K172" s="2"/>
      <c r="L172" s="2"/>
      <c r="M172" s="2"/>
      <c r="N172" s="2"/>
      <c r="O172" s="20"/>
      <c r="P172" s="58"/>
      <c r="Q172" s="58"/>
      <c r="R172" s="20"/>
      <c r="S172" s="58"/>
      <c r="T172" s="58"/>
      <c r="U172" s="20"/>
      <c r="V172" s="58"/>
      <c r="W172" s="58"/>
      <c r="X172" s="20"/>
      <c r="Y172" s="58"/>
      <c r="Z172" s="58"/>
      <c r="AA172" s="20"/>
      <c r="AB172" s="58"/>
      <c r="AC172" s="58"/>
      <c r="AD172" s="58"/>
      <c r="AE172" s="58"/>
      <c r="AF172" s="2"/>
    </row>
    <row r="173" spans="1:32" ht="15.75" customHeight="1">
      <c r="A173" s="2"/>
      <c r="B173" s="2"/>
      <c r="C173" s="2"/>
      <c r="D173" s="2"/>
      <c r="E173" s="2"/>
      <c r="F173" s="2"/>
      <c r="G173" s="2"/>
      <c r="H173" s="2"/>
      <c r="I173" s="2"/>
      <c r="J173" s="2"/>
      <c r="K173" s="2"/>
      <c r="L173" s="2"/>
      <c r="M173" s="2"/>
      <c r="N173" s="2"/>
      <c r="O173" s="20"/>
      <c r="P173" s="58"/>
      <c r="Q173" s="58"/>
      <c r="R173" s="20"/>
      <c r="S173" s="58"/>
      <c r="T173" s="58"/>
      <c r="U173" s="20"/>
      <c r="V173" s="58"/>
      <c r="W173" s="58"/>
      <c r="X173" s="20"/>
      <c r="Y173" s="58"/>
      <c r="Z173" s="58"/>
      <c r="AA173" s="20"/>
      <c r="AB173" s="58"/>
      <c r="AC173" s="58"/>
      <c r="AD173" s="58"/>
      <c r="AE173" s="58"/>
      <c r="AF173" s="2"/>
    </row>
    <row r="174" spans="1:32" ht="15.75" customHeight="1">
      <c r="A174" s="2"/>
      <c r="B174" s="2"/>
      <c r="C174" s="2"/>
      <c r="D174" s="2"/>
      <c r="E174" s="2"/>
      <c r="F174" s="2"/>
      <c r="G174" s="2"/>
      <c r="H174" s="2"/>
      <c r="I174" s="2"/>
      <c r="J174" s="2"/>
      <c r="K174" s="2"/>
      <c r="L174" s="2"/>
      <c r="M174" s="2"/>
      <c r="N174" s="2"/>
      <c r="O174" s="20"/>
      <c r="P174" s="58"/>
      <c r="Q174" s="58"/>
      <c r="R174" s="20"/>
      <c r="S174" s="58"/>
      <c r="T174" s="58"/>
      <c r="U174" s="20"/>
      <c r="V174" s="58"/>
      <c r="W174" s="58"/>
      <c r="X174" s="20"/>
      <c r="Y174" s="58"/>
      <c r="Z174" s="58"/>
      <c r="AA174" s="20"/>
      <c r="AB174" s="58"/>
      <c r="AC174" s="58"/>
      <c r="AD174" s="58"/>
      <c r="AE174" s="58"/>
      <c r="AF174" s="2"/>
    </row>
    <row r="175" spans="1:32" ht="15.75" customHeight="1">
      <c r="A175" s="2"/>
      <c r="B175" s="2"/>
      <c r="C175" s="2"/>
      <c r="D175" s="2"/>
      <c r="E175" s="2"/>
      <c r="F175" s="2"/>
      <c r="G175" s="2"/>
      <c r="H175" s="2"/>
      <c r="I175" s="2"/>
      <c r="J175" s="2"/>
      <c r="K175" s="2"/>
      <c r="L175" s="2"/>
      <c r="M175" s="2"/>
      <c r="N175" s="2"/>
      <c r="O175" s="20"/>
      <c r="P175" s="58"/>
      <c r="Q175" s="58"/>
      <c r="R175" s="20"/>
      <c r="S175" s="58"/>
      <c r="T175" s="58"/>
      <c r="U175" s="20"/>
      <c r="V175" s="58"/>
      <c r="W175" s="58"/>
      <c r="X175" s="20"/>
      <c r="Y175" s="58"/>
      <c r="Z175" s="58"/>
      <c r="AA175" s="20"/>
      <c r="AB175" s="58"/>
      <c r="AC175" s="58"/>
      <c r="AD175" s="58"/>
      <c r="AE175" s="58"/>
      <c r="AF175" s="2"/>
    </row>
    <row r="176" spans="1:32" ht="15.75" customHeight="1">
      <c r="A176" s="2"/>
      <c r="B176" s="2"/>
      <c r="C176" s="2"/>
      <c r="D176" s="2"/>
      <c r="E176" s="2"/>
      <c r="F176" s="2"/>
      <c r="G176" s="2"/>
      <c r="H176" s="2"/>
      <c r="I176" s="2"/>
      <c r="J176" s="2"/>
      <c r="K176" s="2"/>
      <c r="L176" s="2"/>
      <c r="M176" s="2"/>
      <c r="N176" s="2"/>
      <c r="O176" s="20"/>
      <c r="P176" s="58"/>
      <c r="Q176" s="58"/>
      <c r="R176" s="20"/>
      <c r="S176" s="58"/>
      <c r="T176" s="58"/>
      <c r="U176" s="20"/>
      <c r="V176" s="58"/>
      <c r="W176" s="58"/>
      <c r="X176" s="20"/>
      <c r="Y176" s="58"/>
      <c r="Z176" s="58"/>
      <c r="AA176" s="20"/>
      <c r="AB176" s="58"/>
      <c r="AC176" s="58"/>
      <c r="AD176" s="58"/>
      <c r="AE176" s="58"/>
      <c r="AF176" s="2"/>
    </row>
    <row r="177" spans="1:32" ht="15.75" customHeight="1">
      <c r="A177" s="2"/>
      <c r="B177" s="2"/>
      <c r="C177" s="2"/>
      <c r="D177" s="2"/>
      <c r="E177" s="2"/>
      <c r="F177" s="2"/>
      <c r="G177" s="2"/>
      <c r="H177" s="2"/>
      <c r="I177" s="2"/>
      <c r="J177" s="2"/>
      <c r="K177" s="2"/>
      <c r="L177" s="2"/>
      <c r="M177" s="2"/>
      <c r="N177" s="2"/>
      <c r="O177" s="20"/>
      <c r="P177" s="58"/>
      <c r="Q177" s="58"/>
      <c r="R177" s="20"/>
      <c r="S177" s="58"/>
      <c r="T177" s="58"/>
      <c r="U177" s="20"/>
      <c r="V177" s="58"/>
      <c r="W177" s="58"/>
      <c r="X177" s="20"/>
      <c r="Y177" s="58"/>
      <c r="Z177" s="58"/>
      <c r="AA177" s="20"/>
      <c r="AB177" s="58"/>
      <c r="AC177" s="58"/>
      <c r="AD177" s="58"/>
      <c r="AE177" s="58"/>
      <c r="AF177" s="2"/>
    </row>
    <row r="178" spans="1:32" ht="15.75" customHeight="1">
      <c r="A178" s="2"/>
      <c r="B178" s="2"/>
      <c r="C178" s="2"/>
      <c r="D178" s="2"/>
      <c r="E178" s="2"/>
      <c r="F178" s="2"/>
      <c r="G178" s="2"/>
      <c r="H178" s="2"/>
      <c r="I178" s="2"/>
      <c r="J178" s="2"/>
      <c r="K178" s="2"/>
      <c r="L178" s="2"/>
      <c r="M178" s="2"/>
      <c r="N178" s="2"/>
      <c r="O178" s="20"/>
      <c r="P178" s="58"/>
      <c r="Q178" s="58"/>
      <c r="R178" s="20"/>
      <c r="S178" s="58"/>
      <c r="T178" s="58"/>
      <c r="U178" s="20"/>
      <c r="V178" s="58"/>
      <c r="W178" s="58"/>
      <c r="X178" s="20"/>
      <c r="Y178" s="58"/>
      <c r="Z178" s="58"/>
      <c r="AA178" s="20"/>
      <c r="AB178" s="58"/>
      <c r="AC178" s="58"/>
      <c r="AD178" s="58"/>
      <c r="AE178" s="58"/>
      <c r="AF178" s="2"/>
    </row>
    <row r="179" spans="1:32" ht="15.75" customHeight="1">
      <c r="A179" s="2"/>
      <c r="B179" s="2"/>
      <c r="C179" s="2"/>
      <c r="D179" s="2"/>
      <c r="E179" s="2"/>
      <c r="F179" s="2"/>
      <c r="G179" s="2"/>
      <c r="H179" s="2"/>
      <c r="I179" s="2"/>
      <c r="J179" s="2"/>
      <c r="K179" s="2"/>
      <c r="L179" s="2"/>
      <c r="M179" s="2"/>
      <c r="N179" s="2"/>
      <c r="O179" s="20"/>
      <c r="P179" s="58"/>
      <c r="Q179" s="58"/>
      <c r="R179" s="20"/>
      <c r="S179" s="58"/>
      <c r="T179" s="58"/>
      <c r="U179" s="20"/>
      <c r="V179" s="58"/>
      <c r="W179" s="58"/>
      <c r="X179" s="20"/>
      <c r="Y179" s="58"/>
      <c r="Z179" s="58"/>
      <c r="AA179" s="20"/>
      <c r="AB179" s="58"/>
      <c r="AC179" s="58"/>
      <c r="AD179" s="58"/>
      <c r="AE179" s="58"/>
      <c r="AF179" s="2"/>
    </row>
    <row r="180" spans="1:32" ht="15.75" customHeight="1">
      <c r="A180" s="2"/>
      <c r="B180" s="2"/>
      <c r="C180" s="2"/>
      <c r="D180" s="2"/>
      <c r="E180" s="2"/>
      <c r="F180" s="2"/>
      <c r="G180" s="2"/>
      <c r="H180" s="2"/>
      <c r="I180" s="2"/>
      <c r="J180" s="2"/>
      <c r="K180" s="2"/>
      <c r="L180" s="2"/>
      <c r="M180" s="2"/>
      <c r="N180" s="2"/>
      <c r="O180" s="20"/>
      <c r="P180" s="58"/>
      <c r="Q180" s="58"/>
      <c r="R180" s="20"/>
      <c r="S180" s="58"/>
      <c r="T180" s="58"/>
      <c r="U180" s="20"/>
      <c r="V180" s="58"/>
      <c r="W180" s="58"/>
      <c r="X180" s="20"/>
      <c r="Y180" s="58"/>
      <c r="Z180" s="58"/>
      <c r="AA180" s="20"/>
      <c r="AB180" s="58"/>
      <c r="AC180" s="58"/>
      <c r="AD180" s="58"/>
      <c r="AE180" s="58"/>
      <c r="AF180" s="2"/>
    </row>
    <row r="181" spans="1:32" ht="15.75" customHeight="1">
      <c r="A181" s="2"/>
      <c r="B181" s="2"/>
      <c r="C181" s="2"/>
      <c r="D181" s="2"/>
      <c r="E181" s="2"/>
      <c r="F181" s="2"/>
      <c r="G181" s="2"/>
      <c r="H181" s="2"/>
      <c r="I181" s="2"/>
      <c r="J181" s="2"/>
      <c r="K181" s="2"/>
      <c r="L181" s="2"/>
      <c r="M181" s="2"/>
      <c r="N181" s="2"/>
      <c r="O181" s="20"/>
      <c r="P181" s="58"/>
      <c r="Q181" s="58"/>
      <c r="R181" s="20"/>
      <c r="S181" s="58"/>
      <c r="T181" s="58"/>
      <c r="U181" s="20"/>
      <c r="V181" s="58"/>
      <c r="W181" s="58"/>
      <c r="X181" s="20"/>
      <c r="Y181" s="58"/>
      <c r="Z181" s="58"/>
      <c r="AA181" s="20"/>
      <c r="AB181" s="58"/>
      <c r="AC181" s="58"/>
      <c r="AD181" s="58"/>
      <c r="AE181" s="58"/>
      <c r="AF181" s="2"/>
    </row>
    <row r="182" spans="1:32" ht="15.75" customHeight="1">
      <c r="A182" s="2"/>
      <c r="B182" s="2"/>
      <c r="C182" s="2"/>
      <c r="D182" s="2"/>
      <c r="E182" s="2"/>
      <c r="F182" s="2"/>
      <c r="G182" s="2"/>
      <c r="H182" s="2"/>
      <c r="I182" s="2"/>
      <c r="J182" s="2"/>
      <c r="K182" s="2"/>
      <c r="L182" s="2"/>
      <c r="M182" s="2"/>
      <c r="N182" s="2"/>
      <c r="O182" s="20"/>
      <c r="P182" s="58"/>
      <c r="Q182" s="58"/>
      <c r="R182" s="20"/>
      <c r="S182" s="58"/>
      <c r="T182" s="58"/>
      <c r="U182" s="20"/>
      <c r="V182" s="58"/>
      <c r="W182" s="58"/>
      <c r="X182" s="20"/>
      <c r="Y182" s="58"/>
      <c r="Z182" s="58"/>
      <c r="AA182" s="20"/>
      <c r="AB182" s="58"/>
      <c r="AC182" s="58"/>
      <c r="AD182" s="58"/>
      <c r="AE182" s="58"/>
      <c r="AF182" s="2"/>
    </row>
    <row r="183" spans="1:32" ht="15.75" customHeight="1">
      <c r="A183" s="2"/>
      <c r="B183" s="2"/>
      <c r="C183" s="2"/>
      <c r="D183" s="2"/>
      <c r="E183" s="2"/>
      <c r="F183" s="2"/>
      <c r="G183" s="2"/>
      <c r="H183" s="2"/>
      <c r="I183" s="2"/>
      <c r="J183" s="2"/>
      <c r="K183" s="2"/>
      <c r="L183" s="2"/>
      <c r="M183" s="2"/>
      <c r="N183" s="2"/>
      <c r="O183" s="20"/>
      <c r="P183" s="58"/>
      <c r="Q183" s="58"/>
      <c r="R183" s="20"/>
      <c r="S183" s="58"/>
      <c r="T183" s="58"/>
      <c r="U183" s="20"/>
      <c r="V183" s="58"/>
      <c r="W183" s="58"/>
      <c r="X183" s="20"/>
      <c r="Y183" s="58"/>
      <c r="Z183" s="58"/>
      <c r="AA183" s="20"/>
      <c r="AB183" s="58"/>
      <c r="AC183" s="58"/>
      <c r="AD183" s="58"/>
      <c r="AE183" s="58"/>
      <c r="AF183" s="2"/>
    </row>
    <row r="184" spans="1:32" ht="15.75" customHeight="1">
      <c r="A184" s="2"/>
      <c r="B184" s="2"/>
      <c r="C184" s="2"/>
      <c r="D184" s="2"/>
      <c r="E184" s="2"/>
      <c r="F184" s="2"/>
      <c r="G184" s="2"/>
      <c r="H184" s="2"/>
      <c r="I184" s="2"/>
      <c r="J184" s="2"/>
      <c r="K184" s="2"/>
      <c r="L184" s="2"/>
      <c r="M184" s="2"/>
      <c r="N184" s="2"/>
      <c r="O184" s="20"/>
      <c r="P184" s="58"/>
      <c r="Q184" s="58"/>
      <c r="R184" s="20"/>
      <c r="S184" s="58"/>
      <c r="T184" s="58"/>
      <c r="U184" s="20"/>
      <c r="V184" s="58"/>
      <c r="W184" s="58"/>
      <c r="X184" s="20"/>
      <c r="Y184" s="58"/>
      <c r="Z184" s="58"/>
      <c r="AA184" s="20"/>
      <c r="AB184" s="58"/>
      <c r="AC184" s="58"/>
      <c r="AD184" s="58"/>
      <c r="AE184" s="58"/>
      <c r="AF184" s="2"/>
    </row>
    <row r="185" spans="1:32" ht="15.75" customHeight="1">
      <c r="A185" s="2"/>
      <c r="B185" s="2"/>
      <c r="C185" s="2"/>
      <c r="D185" s="2"/>
      <c r="E185" s="2"/>
      <c r="F185" s="2"/>
      <c r="G185" s="2"/>
      <c r="H185" s="2"/>
      <c r="I185" s="2"/>
      <c r="J185" s="2"/>
      <c r="K185" s="2"/>
      <c r="L185" s="2"/>
      <c r="M185" s="2"/>
      <c r="N185" s="2"/>
      <c r="O185" s="20"/>
      <c r="P185" s="58"/>
      <c r="Q185" s="58"/>
      <c r="R185" s="20"/>
      <c r="S185" s="58"/>
      <c r="T185" s="58"/>
      <c r="U185" s="20"/>
      <c r="V185" s="58"/>
      <c r="W185" s="58"/>
      <c r="X185" s="20"/>
      <c r="Y185" s="58"/>
      <c r="Z185" s="58"/>
      <c r="AA185" s="20"/>
      <c r="AB185" s="58"/>
      <c r="AC185" s="58"/>
      <c r="AD185" s="58"/>
      <c r="AE185" s="58"/>
      <c r="AF185" s="2"/>
    </row>
    <row r="186" spans="1:32" ht="15.75" customHeight="1">
      <c r="A186" s="2"/>
      <c r="B186" s="2"/>
      <c r="C186" s="2"/>
      <c r="D186" s="2"/>
      <c r="E186" s="2"/>
      <c r="F186" s="2"/>
      <c r="G186" s="2"/>
      <c r="H186" s="2"/>
      <c r="I186" s="2"/>
      <c r="J186" s="2"/>
      <c r="K186" s="2"/>
      <c r="L186" s="2"/>
      <c r="M186" s="2"/>
      <c r="N186" s="2"/>
      <c r="O186" s="20"/>
      <c r="P186" s="58"/>
      <c r="Q186" s="58"/>
      <c r="R186" s="20"/>
      <c r="S186" s="58"/>
      <c r="T186" s="58"/>
      <c r="U186" s="20"/>
      <c r="V186" s="58"/>
      <c r="W186" s="58"/>
      <c r="X186" s="20"/>
      <c r="Y186" s="58"/>
      <c r="Z186" s="58"/>
      <c r="AA186" s="20"/>
      <c r="AB186" s="58"/>
      <c r="AC186" s="58"/>
      <c r="AD186" s="58"/>
      <c r="AE186" s="58"/>
      <c r="AF186" s="2"/>
    </row>
    <row r="187" spans="1:32" ht="15.75" customHeight="1">
      <c r="A187" s="2"/>
      <c r="B187" s="2"/>
      <c r="C187" s="2"/>
      <c r="D187" s="2"/>
      <c r="E187" s="2"/>
      <c r="F187" s="2"/>
      <c r="G187" s="2"/>
      <c r="H187" s="2"/>
      <c r="I187" s="2"/>
      <c r="J187" s="2"/>
      <c r="K187" s="2"/>
      <c r="L187" s="2"/>
      <c r="M187" s="2"/>
      <c r="N187" s="2"/>
      <c r="O187" s="20"/>
      <c r="P187" s="58"/>
      <c r="Q187" s="58"/>
      <c r="R187" s="20"/>
      <c r="S187" s="58"/>
      <c r="T187" s="58"/>
      <c r="U187" s="20"/>
      <c r="V187" s="58"/>
      <c r="W187" s="58"/>
      <c r="X187" s="20"/>
      <c r="Y187" s="58"/>
      <c r="Z187" s="58"/>
      <c r="AA187" s="20"/>
      <c r="AB187" s="58"/>
      <c r="AC187" s="58"/>
      <c r="AD187" s="58"/>
      <c r="AE187" s="58"/>
      <c r="AF187" s="2"/>
    </row>
    <row r="188" spans="1:32" ht="15.75" customHeight="1">
      <c r="A188" s="2"/>
      <c r="B188" s="2"/>
      <c r="C188" s="2"/>
      <c r="D188" s="2"/>
      <c r="E188" s="2"/>
      <c r="F188" s="2"/>
      <c r="G188" s="2"/>
      <c r="H188" s="2"/>
      <c r="I188" s="2"/>
      <c r="J188" s="2"/>
      <c r="K188" s="2"/>
      <c r="L188" s="2"/>
      <c r="M188" s="2"/>
      <c r="N188" s="2"/>
      <c r="O188" s="20"/>
      <c r="P188" s="58"/>
      <c r="Q188" s="58"/>
      <c r="R188" s="20"/>
      <c r="S188" s="58"/>
      <c r="T188" s="58"/>
      <c r="U188" s="20"/>
      <c r="V188" s="58"/>
      <c r="W188" s="58"/>
      <c r="X188" s="20"/>
      <c r="Y188" s="58"/>
      <c r="Z188" s="58"/>
      <c r="AA188" s="20"/>
      <c r="AB188" s="58"/>
      <c r="AC188" s="58"/>
      <c r="AD188" s="58"/>
      <c r="AE188" s="58"/>
      <c r="AF188" s="2"/>
    </row>
    <row r="189" spans="1:32" ht="15.75" customHeight="1">
      <c r="A189" s="2"/>
      <c r="B189" s="2"/>
      <c r="C189" s="2"/>
      <c r="D189" s="2"/>
      <c r="E189" s="2"/>
      <c r="F189" s="2"/>
      <c r="G189" s="2"/>
      <c r="H189" s="2"/>
      <c r="I189" s="2"/>
      <c r="J189" s="2"/>
      <c r="K189" s="2"/>
      <c r="L189" s="2"/>
      <c r="M189" s="2"/>
      <c r="N189" s="2"/>
      <c r="O189" s="20"/>
      <c r="P189" s="58"/>
      <c r="Q189" s="58"/>
      <c r="R189" s="20"/>
      <c r="S189" s="58"/>
      <c r="T189" s="58"/>
      <c r="U189" s="20"/>
      <c r="V189" s="58"/>
      <c r="W189" s="58"/>
      <c r="X189" s="20"/>
      <c r="Y189" s="58"/>
      <c r="Z189" s="58"/>
      <c r="AA189" s="20"/>
      <c r="AB189" s="58"/>
      <c r="AC189" s="58"/>
      <c r="AD189" s="58"/>
      <c r="AE189" s="58"/>
      <c r="AF189" s="2"/>
    </row>
    <row r="190" spans="1:32" ht="15.75" customHeight="1">
      <c r="A190" s="2"/>
      <c r="B190" s="2"/>
      <c r="C190" s="2"/>
      <c r="D190" s="2"/>
      <c r="E190" s="2"/>
      <c r="F190" s="2"/>
      <c r="G190" s="2"/>
      <c r="H190" s="2"/>
      <c r="I190" s="2"/>
      <c r="J190" s="2"/>
      <c r="K190" s="2"/>
      <c r="L190" s="2"/>
      <c r="M190" s="2"/>
      <c r="N190" s="2"/>
      <c r="O190" s="20"/>
      <c r="P190" s="58"/>
      <c r="Q190" s="58"/>
      <c r="R190" s="20"/>
      <c r="S190" s="58"/>
      <c r="T190" s="58"/>
      <c r="U190" s="20"/>
      <c r="V190" s="58"/>
      <c r="W190" s="58"/>
      <c r="X190" s="20"/>
      <c r="Y190" s="58"/>
      <c r="Z190" s="58"/>
      <c r="AA190" s="20"/>
      <c r="AB190" s="58"/>
      <c r="AC190" s="58"/>
      <c r="AD190" s="58"/>
      <c r="AE190" s="58"/>
      <c r="AF190" s="2"/>
    </row>
    <row r="191" spans="1:32" ht="15.75" customHeight="1">
      <c r="A191" s="2"/>
      <c r="B191" s="2"/>
      <c r="C191" s="2"/>
      <c r="D191" s="2"/>
      <c r="E191" s="2"/>
      <c r="F191" s="2"/>
      <c r="G191" s="2"/>
      <c r="H191" s="2"/>
      <c r="I191" s="2"/>
      <c r="J191" s="2"/>
      <c r="K191" s="2"/>
      <c r="L191" s="2"/>
      <c r="M191" s="2"/>
      <c r="N191" s="2"/>
      <c r="O191" s="20"/>
      <c r="P191" s="58"/>
      <c r="Q191" s="58"/>
      <c r="R191" s="20"/>
      <c r="S191" s="58"/>
      <c r="T191" s="58"/>
      <c r="U191" s="20"/>
      <c r="V191" s="58"/>
      <c r="W191" s="58"/>
      <c r="X191" s="20"/>
      <c r="Y191" s="58"/>
      <c r="Z191" s="58"/>
      <c r="AA191" s="20"/>
      <c r="AB191" s="58"/>
      <c r="AC191" s="58"/>
      <c r="AD191" s="58"/>
      <c r="AE191" s="58"/>
      <c r="AF191" s="2"/>
    </row>
    <row r="192" spans="1:32" ht="15.75" customHeight="1">
      <c r="A192" s="2"/>
      <c r="B192" s="2"/>
      <c r="C192" s="2"/>
      <c r="D192" s="2"/>
      <c r="E192" s="2"/>
      <c r="F192" s="2"/>
      <c r="G192" s="2"/>
      <c r="H192" s="2"/>
      <c r="I192" s="2"/>
      <c r="J192" s="2"/>
      <c r="K192" s="2"/>
      <c r="L192" s="2"/>
      <c r="M192" s="2"/>
      <c r="N192" s="2"/>
      <c r="O192" s="20"/>
      <c r="P192" s="58"/>
      <c r="Q192" s="58"/>
      <c r="R192" s="20"/>
      <c r="S192" s="58"/>
      <c r="T192" s="58"/>
      <c r="U192" s="20"/>
      <c r="V192" s="58"/>
      <c r="W192" s="58"/>
      <c r="X192" s="20"/>
      <c r="Y192" s="58"/>
      <c r="Z192" s="58"/>
      <c r="AA192" s="20"/>
      <c r="AB192" s="58"/>
      <c r="AC192" s="58"/>
      <c r="AD192" s="58"/>
      <c r="AE192" s="58"/>
      <c r="AF192" s="2"/>
    </row>
    <row r="193" spans="1:32" ht="15.75" customHeight="1">
      <c r="A193" s="2"/>
      <c r="B193" s="2"/>
      <c r="C193" s="2"/>
      <c r="D193" s="2"/>
      <c r="E193" s="2"/>
      <c r="F193" s="2"/>
      <c r="G193" s="2"/>
      <c r="H193" s="2"/>
      <c r="I193" s="2"/>
      <c r="J193" s="2"/>
      <c r="K193" s="2"/>
      <c r="L193" s="2"/>
      <c r="M193" s="2"/>
      <c r="N193" s="2"/>
      <c r="O193" s="20"/>
      <c r="P193" s="58"/>
      <c r="Q193" s="58"/>
      <c r="R193" s="20"/>
      <c r="S193" s="58"/>
      <c r="T193" s="58"/>
      <c r="U193" s="20"/>
      <c r="V193" s="58"/>
      <c r="W193" s="58"/>
      <c r="X193" s="20"/>
      <c r="Y193" s="58"/>
      <c r="Z193" s="58"/>
      <c r="AA193" s="20"/>
      <c r="AB193" s="58"/>
      <c r="AC193" s="58"/>
      <c r="AD193" s="58"/>
      <c r="AE193" s="58"/>
      <c r="AF193" s="2"/>
    </row>
    <row r="194" spans="1:32" ht="15.75" customHeight="1">
      <c r="A194" s="2"/>
      <c r="B194" s="2"/>
      <c r="C194" s="2"/>
      <c r="D194" s="2"/>
      <c r="E194" s="2"/>
      <c r="F194" s="2"/>
      <c r="G194" s="2"/>
      <c r="H194" s="2"/>
      <c r="I194" s="2"/>
      <c r="J194" s="2"/>
      <c r="K194" s="2"/>
      <c r="L194" s="2"/>
      <c r="M194" s="2"/>
      <c r="N194" s="2"/>
      <c r="O194" s="20"/>
      <c r="P194" s="58"/>
      <c r="Q194" s="58"/>
      <c r="R194" s="20"/>
      <c r="S194" s="58"/>
      <c r="T194" s="58"/>
      <c r="U194" s="20"/>
      <c r="V194" s="58"/>
      <c r="W194" s="58"/>
      <c r="X194" s="20"/>
      <c r="Y194" s="58"/>
      <c r="Z194" s="58"/>
      <c r="AA194" s="20"/>
      <c r="AB194" s="58"/>
      <c r="AC194" s="58"/>
      <c r="AD194" s="58"/>
      <c r="AE194" s="58"/>
      <c r="AF194" s="2"/>
    </row>
    <row r="195" spans="1:32" ht="15.75" customHeight="1">
      <c r="A195" s="2"/>
      <c r="B195" s="2"/>
      <c r="C195" s="2"/>
      <c r="D195" s="2"/>
      <c r="E195" s="2"/>
      <c r="F195" s="2"/>
      <c r="G195" s="2"/>
      <c r="H195" s="2"/>
      <c r="I195" s="2"/>
      <c r="J195" s="2"/>
      <c r="K195" s="2"/>
      <c r="L195" s="2"/>
      <c r="M195" s="2"/>
      <c r="N195" s="2"/>
      <c r="O195" s="20"/>
      <c r="P195" s="58"/>
      <c r="Q195" s="58"/>
      <c r="R195" s="20"/>
      <c r="S195" s="58"/>
      <c r="T195" s="58"/>
      <c r="U195" s="20"/>
      <c r="V195" s="58"/>
      <c r="W195" s="58"/>
      <c r="X195" s="20"/>
      <c r="Y195" s="58"/>
      <c r="Z195" s="58"/>
      <c r="AA195" s="20"/>
      <c r="AB195" s="58"/>
      <c r="AC195" s="58"/>
      <c r="AD195" s="58"/>
      <c r="AE195" s="58"/>
      <c r="AF195" s="2"/>
    </row>
    <row r="196" spans="1:32" ht="15.75" customHeight="1">
      <c r="A196" s="2"/>
      <c r="B196" s="2"/>
      <c r="C196" s="2"/>
      <c r="D196" s="2"/>
      <c r="E196" s="2"/>
      <c r="F196" s="2"/>
      <c r="G196" s="2"/>
      <c r="H196" s="2"/>
      <c r="I196" s="2"/>
      <c r="J196" s="2"/>
      <c r="K196" s="2"/>
      <c r="L196" s="2"/>
      <c r="M196" s="2"/>
      <c r="N196" s="2"/>
      <c r="O196" s="20"/>
      <c r="P196" s="58"/>
      <c r="Q196" s="58"/>
      <c r="R196" s="20"/>
      <c r="S196" s="58"/>
      <c r="T196" s="58"/>
      <c r="U196" s="20"/>
      <c r="V196" s="58"/>
      <c r="W196" s="58"/>
      <c r="X196" s="20"/>
      <c r="Y196" s="58"/>
      <c r="Z196" s="58"/>
      <c r="AA196" s="20"/>
      <c r="AB196" s="58"/>
      <c r="AC196" s="58"/>
      <c r="AD196" s="58"/>
      <c r="AE196" s="58"/>
      <c r="AF196" s="2"/>
    </row>
    <row r="197" spans="1:32" ht="15.75" customHeight="1">
      <c r="A197" s="2"/>
      <c r="B197" s="2"/>
      <c r="C197" s="2"/>
      <c r="D197" s="2"/>
      <c r="E197" s="2"/>
      <c r="F197" s="2"/>
      <c r="G197" s="2"/>
      <c r="H197" s="2"/>
      <c r="I197" s="2"/>
      <c r="J197" s="2"/>
      <c r="K197" s="2"/>
      <c r="L197" s="2"/>
      <c r="M197" s="2"/>
      <c r="N197" s="2"/>
      <c r="O197" s="20"/>
      <c r="P197" s="58"/>
      <c r="Q197" s="58"/>
      <c r="R197" s="20"/>
      <c r="S197" s="58"/>
      <c r="T197" s="58"/>
      <c r="U197" s="20"/>
      <c r="V197" s="58"/>
      <c r="W197" s="58"/>
      <c r="X197" s="20"/>
      <c r="Y197" s="58"/>
      <c r="Z197" s="58"/>
      <c r="AA197" s="20"/>
      <c r="AB197" s="58"/>
      <c r="AC197" s="58"/>
      <c r="AD197" s="58"/>
      <c r="AE197" s="58"/>
      <c r="AF197" s="2"/>
    </row>
    <row r="198" spans="1:32" ht="15.75" customHeight="1">
      <c r="A198" s="2"/>
      <c r="B198" s="2"/>
      <c r="C198" s="2"/>
      <c r="D198" s="2"/>
      <c r="E198" s="2"/>
      <c r="F198" s="2"/>
      <c r="G198" s="2"/>
      <c r="H198" s="2"/>
      <c r="I198" s="2"/>
      <c r="J198" s="2"/>
      <c r="K198" s="2"/>
      <c r="L198" s="2"/>
      <c r="M198" s="2"/>
      <c r="N198" s="2"/>
      <c r="O198" s="20"/>
      <c r="P198" s="58"/>
      <c r="Q198" s="58"/>
      <c r="R198" s="20"/>
      <c r="S198" s="58"/>
      <c r="T198" s="58"/>
      <c r="U198" s="20"/>
      <c r="V198" s="58"/>
      <c r="W198" s="58"/>
      <c r="X198" s="20"/>
      <c r="Y198" s="58"/>
      <c r="Z198" s="58"/>
      <c r="AA198" s="20"/>
      <c r="AB198" s="58"/>
      <c r="AC198" s="58"/>
      <c r="AD198" s="58"/>
      <c r="AE198" s="58"/>
      <c r="AF198" s="2"/>
    </row>
    <row r="199" spans="1:32" ht="15.75" customHeight="1">
      <c r="A199" s="2"/>
      <c r="B199" s="2"/>
      <c r="C199" s="2"/>
      <c r="D199" s="2"/>
      <c r="E199" s="2"/>
      <c r="F199" s="2"/>
      <c r="G199" s="2"/>
      <c r="H199" s="2"/>
      <c r="I199" s="2"/>
      <c r="J199" s="2"/>
      <c r="K199" s="2"/>
      <c r="L199" s="2"/>
      <c r="M199" s="2"/>
      <c r="N199" s="2"/>
      <c r="O199" s="20"/>
      <c r="P199" s="58"/>
      <c r="Q199" s="58"/>
      <c r="R199" s="20"/>
      <c r="S199" s="58"/>
      <c r="T199" s="58"/>
      <c r="U199" s="20"/>
      <c r="V199" s="58"/>
      <c r="W199" s="58"/>
      <c r="X199" s="20"/>
      <c r="Y199" s="58"/>
      <c r="Z199" s="58"/>
      <c r="AA199" s="20"/>
      <c r="AB199" s="58"/>
      <c r="AC199" s="58"/>
      <c r="AD199" s="58"/>
      <c r="AE199" s="58"/>
      <c r="AF199" s="2"/>
    </row>
    <row r="200" spans="1:32" ht="15.75" customHeight="1">
      <c r="A200" s="2"/>
      <c r="B200" s="2"/>
      <c r="C200" s="2"/>
      <c r="D200" s="2"/>
      <c r="E200" s="2"/>
      <c r="F200" s="2"/>
      <c r="G200" s="2"/>
      <c r="H200" s="2"/>
      <c r="I200" s="2"/>
      <c r="J200" s="2"/>
      <c r="K200" s="2"/>
      <c r="L200" s="2"/>
      <c r="M200" s="2"/>
      <c r="N200" s="2"/>
      <c r="O200" s="20"/>
      <c r="P200" s="58"/>
      <c r="Q200" s="58"/>
      <c r="R200" s="20"/>
      <c r="S200" s="58"/>
      <c r="T200" s="58"/>
      <c r="U200" s="20"/>
      <c r="V200" s="58"/>
      <c r="W200" s="58"/>
      <c r="X200" s="20"/>
      <c r="Y200" s="58"/>
      <c r="Z200" s="58"/>
      <c r="AA200" s="20"/>
      <c r="AB200" s="58"/>
      <c r="AC200" s="58"/>
      <c r="AD200" s="58"/>
      <c r="AE200" s="58"/>
      <c r="AF200" s="2"/>
    </row>
    <row r="201" spans="1:32" ht="15.75" customHeight="1">
      <c r="A201" s="2"/>
      <c r="B201" s="2"/>
      <c r="C201" s="2"/>
      <c r="D201" s="2"/>
      <c r="E201" s="2"/>
      <c r="F201" s="2"/>
      <c r="G201" s="2"/>
      <c r="H201" s="2"/>
      <c r="I201" s="2"/>
      <c r="J201" s="2"/>
      <c r="K201" s="2"/>
      <c r="L201" s="2"/>
      <c r="M201" s="2"/>
      <c r="N201" s="2"/>
      <c r="O201" s="20"/>
      <c r="P201" s="58"/>
      <c r="Q201" s="58"/>
      <c r="R201" s="20"/>
      <c r="S201" s="58"/>
      <c r="T201" s="58"/>
      <c r="U201" s="20"/>
      <c r="V201" s="58"/>
      <c r="W201" s="58"/>
      <c r="X201" s="20"/>
      <c r="Y201" s="58"/>
      <c r="Z201" s="58"/>
      <c r="AA201" s="20"/>
      <c r="AB201" s="58"/>
      <c r="AC201" s="58"/>
      <c r="AD201" s="58"/>
      <c r="AE201" s="58"/>
      <c r="AF201" s="2"/>
    </row>
    <row r="202" spans="1:32" ht="15.75" customHeight="1">
      <c r="A202" s="2"/>
      <c r="B202" s="2"/>
      <c r="C202" s="2"/>
      <c r="D202" s="2"/>
      <c r="E202" s="2"/>
      <c r="F202" s="2"/>
      <c r="G202" s="2"/>
      <c r="H202" s="2"/>
      <c r="I202" s="2"/>
      <c r="J202" s="2"/>
      <c r="K202" s="2"/>
      <c r="L202" s="2"/>
      <c r="M202" s="2"/>
      <c r="N202" s="2"/>
      <c r="O202" s="20"/>
      <c r="P202" s="58"/>
      <c r="Q202" s="58"/>
      <c r="R202" s="20"/>
      <c r="S202" s="58"/>
      <c r="T202" s="58"/>
      <c r="U202" s="20"/>
      <c r="V202" s="58"/>
      <c r="W202" s="58"/>
      <c r="X202" s="20"/>
      <c r="Y202" s="58"/>
      <c r="Z202" s="58"/>
      <c r="AA202" s="20"/>
      <c r="AB202" s="58"/>
      <c r="AC202" s="58"/>
      <c r="AD202" s="58"/>
      <c r="AE202" s="58"/>
      <c r="AF202" s="2"/>
    </row>
    <row r="203" spans="1:32" ht="15.75" customHeight="1">
      <c r="A203" s="2"/>
      <c r="B203" s="2"/>
      <c r="C203" s="2"/>
      <c r="D203" s="2"/>
      <c r="E203" s="2"/>
      <c r="F203" s="2"/>
      <c r="G203" s="2"/>
      <c r="H203" s="2"/>
      <c r="I203" s="2"/>
      <c r="J203" s="2"/>
      <c r="K203" s="2"/>
      <c r="L203" s="2"/>
      <c r="M203" s="2"/>
      <c r="N203" s="2"/>
      <c r="O203" s="20"/>
      <c r="P203" s="58"/>
      <c r="Q203" s="58"/>
      <c r="R203" s="20"/>
      <c r="S203" s="58"/>
      <c r="T203" s="58"/>
      <c r="U203" s="20"/>
      <c r="V203" s="58"/>
      <c r="W203" s="58"/>
      <c r="X203" s="20"/>
      <c r="Y203" s="58"/>
      <c r="Z203" s="58"/>
      <c r="AA203" s="20"/>
      <c r="AB203" s="58"/>
      <c r="AC203" s="58"/>
      <c r="AD203" s="58"/>
      <c r="AE203" s="58"/>
      <c r="AF203" s="2"/>
    </row>
    <row r="204" spans="1:32" ht="15.75" customHeight="1">
      <c r="A204" s="2"/>
      <c r="B204" s="2"/>
      <c r="C204" s="2"/>
      <c r="D204" s="2"/>
      <c r="E204" s="2"/>
      <c r="F204" s="2"/>
      <c r="G204" s="2"/>
      <c r="H204" s="2"/>
      <c r="I204" s="2"/>
      <c r="J204" s="2"/>
      <c r="K204" s="2"/>
      <c r="L204" s="2"/>
      <c r="M204" s="2"/>
      <c r="N204" s="2"/>
      <c r="O204" s="20"/>
      <c r="P204" s="58"/>
      <c r="Q204" s="58"/>
      <c r="R204" s="20"/>
      <c r="S204" s="58"/>
      <c r="T204" s="58"/>
      <c r="U204" s="20"/>
      <c r="V204" s="58"/>
      <c r="W204" s="58"/>
      <c r="X204" s="20"/>
      <c r="Y204" s="58"/>
      <c r="Z204" s="58"/>
      <c r="AA204" s="20"/>
      <c r="AB204" s="58"/>
      <c r="AC204" s="58"/>
      <c r="AD204" s="58"/>
      <c r="AE204" s="58"/>
      <c r="AF204" s="2"/>
    </row>
    <row r="205" spans="1:32" ht="15.75" customHeight="1">
      <c r="A205" s="2"/>
      <c r="B205" s="2"/>
      <c r="C205" s="2"/>
      <c r="D205" s="2"/>
      <c r="E205" s="2"/>
      <c r="F205" s="2"/>
      <c r="G205" s="2"/>
      <c r="H205" s="2"/>
      <c r="I205" s="2"/>
      <c r="J205" s="2"/>
      <c r="K205" s="2"/>
      <c r="L205" s="2"/>
      <c r="M205" s="2"/>
      <c r="N205" s="2"/>
      <c r="O205" s="20"/>
      <c r="P205" s="58"/>
      <c r="Q205" s="58"/>
      <c r="R205" s="20"/>
      <c r="S205" s="58"/>
      <c r="T205" s="58"/>
      <c r="U205" s="20"/>
      <c r="V205" s="58"/>
      <c r="W205" s="58"/>
      <c r="X205" s="20"/>
      <c r="Y205" s="58"/>
      <c r="Z205" s="58"/>
      <c r="AA205" s="20"/>
      <c r="AB205" s="58"/>
      <c r="AC205" s="58"/>
      <c r="AD205" s="58"/>
      <c r="AE205" s="58"/>
      <c r="AF205" s="2"/>
    </row>
    <row r="206" spans="1:32" ht="15.75" customHeight="1">
      <c r="A206" s="2"/>
      <c r="B206" s="2"/>
      <c r="C206" s="2"/>
      <c r="D206" s="2"/>
      <c r="E206" s="2"/>
      <c r="F206" s="2"/>
      <c r="G206" s="2"/>
      <c r="H206" s="2"/>
      <c r="I206" s="2"/>
      <c r="J206" s="2"/>
      <c r="K206" s="2"/>
      <c r="L206" s="2"/>
      <c r="M206" s="2"/>
      <c r="N206" s="2"/>
      <c r="O206" s="20"/>
      <c r="P206" s="58"/>
      <c r="Q206" s="58"/>
      <c r="R206" s="20"/>
      <c r="S206" s="58"/>
      <c r="T206" s="58"/>
      <c r="U206" s="20"/>
      <c r="V206" s="58"/>
      <c r="W206" s="58"/>
      <c r="X206" s="20"/>
      <c r="Y206" s="58"/>
      <c r="Z206" s="58"/>
      <c r="AA206" s="20"/>
      <c r="AB206" s="58"/>
      <c r="AC206" s="58"/>
      <c r="AD206" s="58"/>
      <c r="AE206" s="58"/>
      <c r="AF206" s="2"/>
    </row>
    <row r="207" spans="1:32" ht="15.75" customHeight="1">
      <c r="A207" s="2"/>
      <c r="B207" s="2"/>
      <c r="C207" s="2"/>
      <c r="D207" s="2"/>
      <c r="E207" s="2"/>
      <c r="F207" s="2"/>
      <c r="G207" s="2"/>
      <c r="H207" s="2"/>
      <c r="I207" s="2"/>
      <c r="J207" s="2"/>
      <c r="K207" s="2"/>
      <c r="L207" s="2"/>
      <c r="M207" s="2"/>
      <c r="N207" s="2"/>
      <c r="O207" s="20"/>
      <c r="P207" s="58"/>
      <c r="Q207" s="58"/>
      <c r="R207" s="20"/>
      <c r="S207" s="58"/>
      <c r="T207" s="58"/>
      <c r="U207" s="20"/>
      <c r="V207" s="58"/>
      <c r="W207" s="58"/>
      <c r="X207" s="20"/>
      <c r="Y207" s="58"/>
      <c r="Z207" s="58"/>
      <c r="AA207" s="20"/>
      <c r="AB207" s="58"/>
      <c r="AC207" s="58"/>
      <c r="AD207" s="58"/>
      <c r="AE207" s="58"/>
      <c r="AF207" s="2"/>
    </row>
    <row r="208" spans="1:32" ht="15.75" customHeight="1">
      <c r="A208" s="2"/>
      <c r="B208" s="2"/>
      <c r="C208" s="2"/>
      <c r="D208" s="2"/>
      <c r="E208" s="2"/>
      <c r="F208" s="2"/>
      <c r="G208" s="2"/>
      <c r="H208" s="2"/>
      <c r="I208" s="2"/>
      <c r="J208" s="2"/>
      <c r="K208" s="2"/>
      <c r="L208" s="2"/>
      <c r="M208" s="2"/>
      <c r="N208" s="2"/>
      <c r="O208" s="20"/>
      <c r="P208" s="58"/>
      <c r="Q208" s="58"/>
      <c r="R208" s="20"/>
      <c r="S208" s="58"/>
      <c r="T208" s="58"/>
      <c r="U208" s="20"/>
      <c r="V208" s="58"/>
      <c r="W208" s="58"/>
      <c r="X208" s="20"/>
      <c r="Y208" s="58"/>
      <c r="Z208" s="58"/>
      <c r="AA208" s="20"/>
      <c r="AB208" s="58"/>
      <c r="AC208" s="58"/>
      <c r="AD208" s="58"/>
      <c r="AE208" s="58"/>
      <c r="AF208" s="2"/>
    </row>
    <row r="209" spans="1:32" ht="15.75" customHeight="1">
      <c r="A209" s="2"/>
      <c r="B209" s="2"/>
      <c r="C209" s="2"/>
      <c r="D209" s="2"/>
      <c r="E209" s="2"/>
      <c r="F209" s="2"/>
      <c r="G209" s="2"/>
      <c r="H209" s="2"/>
      <c r="I209" s="2"/>
      <c r="J209" s="2"/>
      <c r="K209" s="2"/>
      <c r="L209" s="2"/>
      <c r="M209" s="2"/>
      <c r="N209" s="2"/>
      <c r="O209" s="20"/>
      <c r="P209" s="58"/>
      <c r="Q209" s="58"/>
      <c r="R209" s="20"/>
      <c r="S209" s="58"/>
      <c r="T209" s="58"/>
      <c r="U209" s="20"/>
      <c r="V209" s="58"/>
      <c r="W209" s="58"/>
      <c r="X209" s="20"/>
      <c r="Y209" s="58"/>
      <c r="Z209" s="58"/>
      <c r="AA209" s="20"/>
      <c r="AB209" s="58"/>
      <c r="AC209" s="58"/>
      <c r="AD209" s="58"/>
      <c r="AE209" s="58"/>
      <c r="AF209" s="2"/>
    </row>
    <row r="210" spans="1:32" ht="15.75" customHeight="1">
      <c r="A210" s="2"/>
      <c r="B210" s="2"/>
      <c r="C210" s="2"/>
      <c r="D210" s="2"/>
      <c r="E210" s="2"/>
      <c r="F210" s="2"/>
      <c r="G210" s="2"/>
      <c r="H210" s="2"/>
      <c r="I210" s="2"/>
      <c r="J210" s="2"/>
      <c r="K210" s="2"/>
      <c r="L210" s="2"/>
      <c r="M210" s="2"/>
      <c r="N210" s="2"/>
      <c r="O210" s="20"/>
      <c r="P210" s="58"/>
      <c r="Q210" s="58"/>
      <c r="R210" s="20"/>
      <c r="S210" s="58"/>
      <c r="T210" s="58"/>
      <c r="U210" s="20"/>
      <c r="V210" s="58"/>
      <c r="W210" s="58"/>
      <c r="X210" s="20"/>
      <c r="Y210" s="58"/>
      <c r="Z210" s="58"/>
      <c r="AA210" s="20"/>
      <c r="AB210" s="58"/>
      <c r="AC210" s="58"/>
      <c r="AD210" s="58"/>
      <c r="AE210" s="58"/>
      <c r="AF210" s="2"/>
    </row>
    <row r="211" spans="1:32" ht="15.75" customHeight="1">
      <c r="A211" s="2"/>
      <c r="B211" s="2"/>
      <c r="C211" s="2"/>
      <c r="D211" s="2"/>
      <c r="E211" s="2"/>
      <c r="F211" s="2"/>
      <c r="G211" s="2"/>
      <c r="H211" s="2"/>
      <c r="I211" s="2"/>
      <c r="J211" s="2"/>
      <c r="K211" s="2"/>
      <c r="L211" s="2"/>
      <c r="M211" s="2"/>
      <c r="N211" s="2"/>
      <c r="O211" s="20"/>
      <c r="P211" s="58"/>
      <c r="Q211" s="58"/>
      <c r="R211" s="20"/>
      <c r="S211" s="58"/>
      <c r="T211" s="58"/>
      <c r="U211" s="20"/>
      <c r="V211" s="58"/>
      <c r="W211" s="58"/>
      <c r="X211" s="20"/>
      <c r="Y211" s="58"/>
      <c r="Z211" s="58"/>
      <c r="AA211" s="20"/>
      <c r="AB211" s="58"/>
      <c r="AC211" s="58"/>
      <c r="AD211" s="58"/>
      <c r="AE211" s="58"/>
      <c r="AF211" s="2"/>
    </row>
    <row r="212" spans="1:32" ht="15.75" customHeight="1">
      <c r="A212" s="2"/>
      <c r="B212" s="2"/>
      <c r="C212" s="2"/>
      <c r="D212" s="2"/>
      <c r="E212" s="2"/>
      <c r="F212" s="2"/>
      <c r="G212" s="2"/>
      <c r="H212" s="2"/>
      <c r="I212" s="2"/>
      <c r="J212" s="2"/>
      <c r="K212" s="2"/>
      <c r="L212" s="2"/>
      <c r="M212" s="2"/>
      <c r="N212" s="2"/>
      <c r="O212" s="20"/>
      <c r="P212" s="58"/>
      <c r="Q212" s="58"/>
      <c r="R212" s="20"/>
      <c r="S212" s="58"/>
      <c r="T212" s="58"/>
      <c r="U212" s="20"/>
      <c r="V212" s="58"/>
      <c r="W212" s="58"/>
      <c r="X212" s="20"/>
      <c r="Y212" s="58"/>
      <c r="Z212" s="58"/>
      <c r="AA212" s="20"/>
      <c r="AB212" s="58"/>
      <c r="AC212" s="58"/>
      <c r="AD212" s="58"/>
      <c r="AE212" s="58"/>
      <c r="AF212" s="2"/>
    </row>
    <row r="213" spans="1:32" ht="15.75" customHeight="1">
      <c r="A213" s="2"/>
      <c r="B213" s="2"/>
      <c r="C213" s="2"/>
      <c r="D213" s="2"/>
      <c r="E213" s="2"/>
      <c r="F213" s="2"/>
      <c r="G213" s="2"/>
      <c r="H213" s="2"/>
      <c r="I213" s="2"/>
      <c r="J213" s="2"/>
      <c r="K213" s="2"/>
      <c r="L213" s="2"/>
      <c r="M213" s="2"/>
      <c r="N213" s="2"/>
      <c r="O213" s="20"/>
      <c r="P213" s="58"/>
      <c r="Q213" s="58"/>
      <c r="R213" s="20"/>
      <c r="S213" s="58"/>
      <c r="T213" s="58"/>
      <c r="U213" s="20"/>
      <c r="V213" s="58"/>
      <c r="W213" s="58"/>
      <c r="X213" s="20"/>
      <c r="Y213" s="58"/>
      <c r="Z213" s="58"/>
      <c r="AA213" s="20"/>
      <c r="AB213" s="58"/>
      <c r="AC213" s="58"/>
      <c r="AD213" s="58"/>
      <c r="AE213" s="58"/>
      <c r="AF213" s="2"/>
    </row>
    <row r="214" spans="1:32" ht="15.75" customHeight="1">
      <c r="A214" s="2"/>
      <c r="B214" s="2"/>
      <c r="C214" s="2"/>
      <c r="D214" s="2"/>
      <c r="E214" s="2"/>
      <c r="F214" s="2"/>
      <c r="G214" s="2"/>
      <c r="H214" s="2"/>
      <c r="I214" s="2"/>
      <c r="J214" s="2"/>
      <c r="K214" s="2"/>
      <c r="L214" s="2"/>
      <c r="M214" s="2"/>
      <c r="N214" s="2"/>
      <c r="O214" s="20"/>
      <c r="P214" s="58"/>
      <c r="Q214" s="58"/>
      <c r="R214" s="20"/>
      <c r="S214" s="58"/>
      <c r="T214" s="58"/>
      <c r="U214" s="20"/>
      <c r="V214" s="58"/>
      <c r="W214" s="58"/>
      <c r="X214" s="20"/>
      <c r="Y214" s="58"/>
      <c r="Z214" s="58"/>
      <c r="AA214" s="20"/>
      <c r="AB214" s="58"/>
      <c r="AC214" s="58"/>
      <c r="AD214" s="58"/>
      <c r="AE214" s="58"/>
      <c r="AF214" s="2"/>
    </row>
    <row r="215" spans="1:32" ht="15.75" customHeight="1">
      <c r="A215" s="2"/>
      <c r="B215" s="2"/>
      <c r="C215" s="2"/>
      <c r="D215" s="2"/>
      <c r="E215" s="2"/>
      <c r="F215" s="2"/>
      <c r="G215" s="2"/>
      <c r="H215" s="2"/>
      <c r="I215" s="2"/>
      <c r="J215" s="2"/>
      <c r="K215" s="2"/>
      <c r="L215" s="2"/>
      <c r="M215" s="2"/>
      <c r="N215" s="2"/>
      <c r="O215" s="20"/>
      <c r="P215" s="58"/>
      <c r="Q215" s="58"/>
      <c r="R215" s="20"/>
      <c r="S215" s="58"/>
      <c r="T215" s="58"/>
      <c r="U215" s="20"/>
      <c r="V215" s="58"/>
      <c r="W215" s="58"/>
      <c r="X215" s="20"/>
      <c r="Y215" s="58"/>
      <c r="Z215" s="58"/>
      <c r="AA215" s="20"/>
      <c r="AB215" s="58"/>
      <c r="AC215" s="58"/>
      <c r="AD215" s="58"/>
      <c r="AE215" s="58"/>
      <c r="AF215" s="2"/>
    </row>
    <row r="216" spans="1:32" ht="15.75" customHeight="1">
      <c r="A216" s="2"/>
      <c r="B216" s="2"/>
      <c r="C216" s="2"/>
      <c r="D216" s="2"/>
      <c r="E216" s="2"/>
      <c r="F216" s="2"/>
      <c r="G216" s="2"/>
      <c r="H216" s="2"/>
      <c r="I216" s="2"/>
      <c r="J216" s="2"/>
      <c r="K216" s="2"/>
      <c r="L216" s="2"/>
      <c r="M216" s="2"/>
      <c r="N216" s="2"/>
      <c r="O216" s="20"/>
      <c r="P216" s="58"/>
      <c r="Q216" s="58"/>
      <c r="R216" s="20"/>
      <c r="S216" s="58"/>
      <c r="T216" s="58"/>
      <c r="U216" s="20"/>
      <c r="V216" s="58"/>
      <c r="W216" s="58"/>
      <c r="X216" s="20"/>
      <c r="Y216" s="58"/>
      <c r="Z216" s="58"/>
      <c r="AA216" s="20"/>
      <c r="AB216" s="58"/>
      <c r="AC216" s="58"/>
      <c r="AD216" s="58"/>
      <c r="AE216" s="58"/>
      <c r="AF216" s="2"/>
    </row>
    <row r="217" spans="1:32" ht="15.75" customHeight="1">
      <c r="A217" s="2"/>
      <c r="B217" s="2"/>
      <c r="C217" s="2"/>
      <c r="D217" s="2"/>
      <c r="E217" s="2"/>
      <c r="F217" s="2"/>
      <c r="G217" s="2"/>
      <c r="H217" s="2"/>
      <c r="I217" s="2"/>
      <c r="J217" s="2"/>
      <c r="K217" s="2"/>
      <c r="L217" s="2"/>
      <c r="M217" s="2"/>
      <c r="N217" s="2"/>
      <c r="O217" s="20"/>
      <c r="P217" s="58"/>
      <c r="Q217" s="58"/>
      <c r="R217" s="20"/>
      <c r="S217" s="58"/>
      <c r="T217" s="58"/>
      <c r="U217" s="20"/>
      <c r="V217" s="58"/>
      <c r="W217" s="58"/>
      <c r="X217" s="20"/>
      <c r="Y217" s="58"/>
      <c r="Z217" s="58"/>
      <c r="AA217" s="20"/>
      <c r="AB217" s="58"/>
      <c r="AC217" s="58"/>
      <c r="AD217" s="58"/>
      <c r="AE217" s="58"/>
      <c r="AF217" s="2"/>
    </row>
    <row r="218" spans="1:32" ht="15.75" customHeight="1">
      <c r="A218" s="2"/>
      <c r="B218" s="2"/>
      <c r="C218" s="2"/>
      <c r="D218" s="2"/>
      <c r="E218" s="2"/>
      <c r="F218" s="2"/>
      <c r="G218" s="2"/>
      <c r="H218" s="2"/>
      <c r="I218" s="2"/>
      <c r="J218" s="2"/>
      <c r="K218" s="2"/>
      <c r="L218" s="2"/>
      <c r="M218" s="2"/>
      <c r="N218" s="2"/>
      <c r="O218" s="20"/>
      <c r="P218" s="58"/>
      <c r="Q218" s="58"/>
      <c r="R218" s="20"/>
      <c r="S218" s="58"/>
      <c r="T218" s="58"/>
      <c r="U218" s="20"/>
      <c r="V218" s="58"/>
      <c r="W218" s="58"/>
      <c r="X218" s="20"/>
      <c r="Y218" s="58"/>
      <c r="Z218" s="58"/>
      <c r="AA218" s="20"/>
      <c r="AB218" s="58"/>
      <c r="AC218" s="58"/>
      <c r="AD218" s="58"/>
      <c r="AE218" s="58"/>
      <c r="AF218" s="2"/>
    </row>
    <row r="219" spans="1:32" ht="15.75" customHeight="1">
      <c r="A219" s="2"/>
      <c r="B219" s="2"/>
      <c r="C219" s="2"/>
      <c r="D219" s="2"/>
      <c r="E219" s="2"/>
      <c r="F219" s="2"/>
      <c r="G219" s="2"/>
      <c r="H219" s="2"/>
      <c r="I219" s="2"/>
      <c r="J219" s="2"/>
      <c r="K219" s="2"/>
      <c r="L219" s="2"/>
      <c r="M219" s="2"/>
      <c r="N219" s="2"/>
      <c r="O219" s="20"/>
      <c r="P219" s="58"/>
      <c r="Q219" s="58"/>
      <c r="R219" s="20"/>
      <c r="S219" s="58"/>
      <c r="T219" s="58"/>
      <c r="U219" s="20"/>
      <c r="V219" s="58"/>
      <c r="W219" s="58"/>
      <c r="X219" s="20"/>
      <c r="Y219" s="58"/>
      <c r="Z219" s="58"/>
      <c r="AA219" s="20"/>
      <c r="AB219" s="58"/>
      <c r="AC219" s="58"/>
      <c r="AD219" s="58"/>
      <c r="AE219" s="58"/>
      <c r="AF219" s="2"/>
    </row>
    <row r="220" spans="1:32" ht="15.75" customHeight="1">
      <c r="A220" s="2"/>
      <c r="B220" s="2"/>
      <c r="C220" s="2"/>
      <c r="D220" s="2"/>
      <c r="E220" s="2"/>
      <c r="F220" s="2"/>
      <c r="G220" s="2"/>
      <c r="H220" s="2"/>
      <c r="I220" s="2"/>
      <c r="J220" s="2"/>
      <c r="K220" s="2"/>
      <c r="L220" s="2"/>
      <c r="M220" s="2"/>
      <c r="N220" s="2"/>
      <c r="O220" s="20"/>
      <c r="P220" s="58"/>
      <c r="Q220" s="58"/>
      <c r="R220" s="20"/>
      <c r="S220" s="58"/>
      <c r="T220" s="58"/>
      <c r="U220" s="20"/>
      <c r="V220" s="58"/>
      <c r="W220" s="58"/>
      <c r="X220" s="20"/>
      <c r="Y220" s="58"/>
      <c r="Z220" s="58"/>
      <c r="AA220" s="20"/>
      <c r="AB220" s="58"/>
      <c r="AC220" s="58"/>
      <c r="AD220" s="58"/>
      <c r="AE220" s="58"/>
      <c r="AF220" s="2"/>
    </row>
    <row r="221" spans="1:32" ht="15.75" customHeight="1">
      <c r="A221" s="2"/>
      <c r="B221" s="2"/>
      <c r="C221" s="2"/>
      <c r="D221" s="2"/>
      <c r="E221" s="2"/>
      <c r="F221" s="2"/>
      <c r="G221" s="2"/>
      <c r="H221" s="2"/>
      <c r="I221" s="2"/>
      <c r="J221" s="2"/>
      <c r="K221" s="2"/>
      <c r="L221" s="2"/>
      <c r="M221" s="2"/>
      <c r="N221" s="2"/>
      <c r="O221" s="20"/>
      <c r="P221" s="58"/>
      <c r="Q221" s="58"/>
      <c r="R221" s="20"/>
      <c r="S221" s="58"/>
      <c r="T221" s="58"/>
      <c r="U221" s="20"/>
      <c r="V221" s="58"/>
      <c r="W221" s="58"/>
      <c r="X221" s="20"/>
      <c r="Y221" s="58"/>
      <c r="Z221" s="58"/>
      <c r="AA221" s="20"/>
      <c r="AB221" s="58"/>
      <c r="AC221" s="58"/>
      <c r="AD221" s="58"/>
      <c r="AE221" s="58"/>
      <c r="AF221" s="2"/>
    </row>
    <row r="222" spans="1:32" ht="15.75" customHeight="1">
      <c r="A222" s="2"/>
      <c r="B222" s="2"/>
      <c r="C222" s="2"/>
      <c r="D222" s="2"/>
      <c r="E222" s="2"/>
      <c r="F222" s="2"/>
      <c r="G222" s="2"/>
      <c r="H222" s="2"/>
      <c r="I222" s="2"/>
      <c r="J222" s="2"/>
      <c r="K222" s="2"/>
      <c r="L222" s="2"/>
      <c r="M222" s="2"/>
      <c r="N222" s="2"/>
      <c r="O222" s="20"/>
      <c r="P222" s="58"/>
      <c r="Q222" s="58"/>
      <c r="R222" s="20"/>
      <c r="S222" s="58"/>
      <c r="T222" s="58"/>
      <c r="U222" s="20"/>
      <c r="V222" s="58"/>
      <c r="W222" s="58"/>
      <c r="X222" s="20"/>
      <c r="Y222" s="58"/>
      <c r="Z222" s="58"/>
      <c r="AA222" s="20"/>
      <c r="AB222" s="58"/>
      <c r="AC222" s="58"/>
      <c r="AD222" s="58"/>
      <c r="AE222" s="58"/>
      <c r="AF222" s="2"/>
    </row>
    <row r="223" spans="1:32" ht="15.75" customHeight="1">
      <c r="A223" s="2"/>
      <c r="B223" s="2"/>
      <c r="C223" s="2"/>
      <c r="D223" s="2"/>
      <c r="E223" s="2"/>
      <c r="F223" s="2"/>
      <c r="G223" s="2"/>
      <c r="H223" s="2"/>
      <c r="I223" s="2"/>
      <c r="J223" s="2"/>
      <c r="K223" s="2"/>
      <c r="L223" s="2"/>
      <c r="M223" s="2"/>
      <c r="N223" s="2"/>
      <c r="O223" s="20"/>
      <c r="P223" s="58"/>
      <c r="Q223" s="58"/>
      <c r="R223" s="20"/>
      <c r="S223" s="58"/>
      <c r="T223" s="58"/>
      <c r="U223" s="20"/>
      <c r="V223" s="58"/>
      <c r="W223" s="58"/>
      <c r="X223" s="20"/>
      <c r="Y223" s="58"/>
      <c r="Z223" s="58"/>
      <c r="AA223" s="20"/>
      <c r="AB223" s="58"/>
      <c r="AC223" s="58"/>
      <c r="AD223" s="58"/>
      <c r="AE223" s="58"/>
      <c r="AF223" s="2"/>
    </row>
    <row r="224" spans="1:3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ortState ref="A5:AE20">
    <sortCondition descending="1" ref="AE5:AE20"/>
  </sortState>
  <mergeCells count="14">
    <mergeCell ref="A22:H22"/>
    <mergeCell ref="A23:R23"/>
    <mergeCell ref="W2:Y2"/>
    <mergeCell ref="Z2:AB2"/>
    <mergeCell ref="A1:AE1"/>
    <mergeCell ref="A2:A3"/>
    <mergeCell ref="B2:D2"/>
    <mergeCell ref="E2:G2"/>
    <mergeCell ref="H2:J2"/>
    <mergeCell ref="K2:M2"/>
    <mergeCell ref="N2:P2"/>
    <mergeCell ref="AC2:AE2"/>
    <mergeCell ref="Q2:S2"/>
    <mergeCell ref="T2:V2"/>
  </mergeCells>
  <phoneticPr fontId="37" type="noConversion"/>
  <hyperlinks>
    <hyperlink ref="AF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E1000"/>
  <sheetViews>
    <sheetView showGridLines="0" workbookViewId="0">
      <pane xSplit="1" ySplit="3" topLeftCell="B4" activePane="bottomRight" state="frozen"/>
      <selection sqref="A1:K1"/>
      <selection pane="topRight" sqref="A1:K1"/>
      <selection pane="bottomLeft" sqref="A1:K1"/>
      <selection pane="bottomRight" sqref="A1:K1"/>
    </sheetView>
  </sheetViews>
  <sheetFormatPr defaultColWidth="11.25" defaultRowHeight="15" customHeight="1"/>
  <cols>
    <col min="1" max="1" width="5.875" customWidth="1"/>
    <col min="2" max="19" width="7.625" customWidth="1"/>
    <col min="20" max="20" width="11.375" customWidth="1"/>
    <col min="21" max="31" width="5.375" customWidth="1"/>
  </cols>
  <sheetData>
    <row r="1" spans="1:31" ht="30" customHeight="1">
      <c r="A1" s="244" t="s">
        <v>233</v>
      </c>
      <c r="B1" s="215"/>
      <c r="C1" s="215"/>
      <c r="D1" s="215"/>
      <c r="E1" s="215"/>
      <c r="F1" s="215"/>
      <c r="G1" s="215"/>
      <c r="H1" s="215"/>
      <c r="I1" s="215"/>
      <c r="J1" s="215"/>
      <c r="K1" s="215"/>
      <c r="L1" s="215"/>
      <c r="M1" s="215"/>
      <c r="N1" s="215"/>
      <c r="O1" s="215"/>
      <c r="P1" s="215"/>
      <c r="Q1" s="215"/>
      <c r="R1" s="215"/>
      <c r="S1" s="215"/>
      <c r="T1" s="7" t="s">
        <v>0</v>
      </c>
      <c r="U1" s="2"/>
      <c r="V1" s="2"/>
      <c r="W1" s="2"/>
      <c r="X1" s="2"/>
      <c r="Y1" s="2"/>
      <c r="Z1" s="2"/>
      <c r="AA1" s="2"/>
      <c r="AB1" s="2"/>
      <c r="AC1" s="2"/>
      <c r="AD1" s="2"/>
      <c r="AE1" s="2"/>
    </row>
    <row r="2" spans="1:31" ht="24.75" customHeight="1">
      <c r="A2" s="217"/>
      <c r="B2" s="217" t="s">
        <v>234</v>
      </c>
      <c r="C2" s="221"/>
      <c r="D2" s="221"/>
      <c r="E2" s="221"/>
      <c r="F2" s="221"/>
      <c r="G2" s="221"/>
      <c r="H2" s="222" t="s">
        <v>138</v>
      </c>
      <c r="I2" s="223"/>
      <c r="J2" s="223"/>
      <c r="K2" s="223"/>
      <c r="L2" s="223"/>
      <c r="M2" s="223"/>
      <c r="N2" s="223"/>
      <c r="O2" s="223"/>
      <c r="P2" s="223"/>
      <c r="Q2" s="235" t="s">
        <v>139</v>
      </c>
      <c r="R2" s="221"/>
      <c r="S2" s="221"/>
      <c r="T2" s="2"/>
      <c r="U2" s="2"/>
      <c r="V2" s="2"/>
      <c r="W2" s="2"/>
      <c r="X2" s="2"/>
      <c r="Y2" s="2"/>
      <c r="Z2" s="2"/>
      <c r="AA2" s="2"/>
      <c r="AB2" s="2"/>
      <c r="AC2" s="2"/>
      <c r="AD2" s="2"/>
      <c r="AE2" s="2"/>
    </row>
    <row r="3" spans="1:31" ht="22.5" customHeight="1">
      <c r="A3" s="215"/>
      <c r="B3" s="225" t="s">
        <v>140</v>
      </c>
      <c r="C3" s="223"/>
      <c r="D3" s="223"/>
      <c r="E3" s="225" t="s">
        <v>141</v>
      </c>
      <c r="F3" s="223"/>
      <c r="G3" s="223"/>
      <c r="H3" s="225" t="s">
        <v>142</v>
      </c>
      <c r="I3" s="223"/>
      <c r="J3" s="223"/>
      <c r="K3" s="225" t="s">
        <v>143</v>
      </c>
      <c r="L3" s="223"/>
      <c r="M3" s="223"/>
      <c r="N3" s="225" t="s">
        <v>144</v>
      </c>
      <c r="O3" s="223"/>
      <c r="P3" s="223"/>
      <c r="Q3" s="219"/>
      <c r="R3" s="219"/>
      <c r="S3" s="219"/>
      <c r="T3" s="2"/>
      <c r="U3" s="2"/>
      <c r="V3" s="2"/>
      <c r="W3" s="2"/>
      <c r="X3" s="2"/>
      <c r="Y3" s="2"/>
      <c r="Z3" s="2"/>
      <c r="AA3" s="2"/>
      <c r="AB3" s="2"/>
      <c r="AC3" s="2"/>
      <c r="AD3" s="2"/>
      <c r="AE3" s="2"/>
    </row>
    <row r="4" spans="1:31" ht="22.5" customHeight="1">
      <c r="A4" s="215"/>
      <c r="B4" s="11" t="s">
        <v>145</v>
      </c>
      <c r="C4" s="225" t="s">
        <v>161</v>
      </c>
      <c r="D4" s="223"/>
      <c r="E4" s="11" t="s">
        <v>145</v>
      </c>
      <c r="F4" s="225" t="s">
        <v>161</v>
      </c>
      <c r="G4" s="223"/>
      <c r="H4" s="11" t="s">
        <v>145</v>
      </c>
      <c r="I4" s="225" t="s">
        <v>161</v>
      </c>
      <c r="J4" s="223"/>
      <c r="K4" s="11" t="s">
        <v>145</v>
      </c>
      <c r="L4" s="225" t="s">
        <v>161</v>
      </c>
      <c r="M4" s="223"/>
      <c r="N4" s="11" t="s">
        <v>145</v>
      </c>
      <c r="O4" s="225" t="s">
        <v>161</v>
      </c>
      <c r="P4" s="223"/>
      <c r="Q4" s="11" t="s">
        <v>145</v>
      </c>
      <c r="R4" s="225" t="s">
        <v>161</v>
      </c>
      <c r="S4" s="223"/>
      <c r="T4" s="2"/>
      <c r="U4" s="2"/>
      <c r="V4" s="2"/>
      <c r="W4" s="2"/>
      <c r="X4" s="2"/>
      <c r="Y4" s="2"/>
      <c r="Z4" s="2"/>
      <c r="AA4" s="2"/>
      <c r="AB4" s="2"/>
      <c r="AC4" s="2"/>
      <c r="AD4" s="2"/>
      <c r="AE4" s="2"/>
    </row>
    <row r="5" spans="1:31" ht="22.5" customHeight="1">
      <c r="A5" s="215"/>
      <c r="B5" s="11" t="s">
        <v>9</v>
      </c>
      <c r="C5" s="10" t="s">
        <v>9</v>
      </c>
      <c r="D5" s="59" t="s">
        <v>10</v>
      </c>
      <c r="E5" s="11" t="s">
        <v>9</v>
      </c>
      <c r="F5" s="10" t="s">
        <v>9</v>
      </c>
      <c r="G5" s="59" t="s">
        <v>10</v>
      </c>
      <c r="H5" s="11" t="s">
        <v>9</v>
      </c>
      <c r="I5" s="10" t="s">
        <v>9</v>
      </c>
      <c r="J5" s="59" t="s">
        <v>10</v>
      </c>
      <c r="K5" s="11" t="s">
        <v>9</v>
      </c>
      <c r="L5" s="10" t="s">
        <v>9</v>
      </c>
      <c r="M5" s="59" t="s">
        <v>10</v>
      </c>
      <c r="N5" s="11" t="s">
        <v>9</v>
      </c>
      <c r="O5" s="10" t="s">
        <v>9</v>
      </c>
      <c r="P5" s="59" t="s">
        <v>10</v>
      </c>
      <c r="Q5" s="60" t="s">
        <v>146</v>
      </c>
      <c r="R5" s="12" t="s">
        <v>146</v>
      </c>
      <c r="S5" s="61" t="s">
        <v>10</v>
      </c>
      <c r="T5" s="2"/>
      <c r="U5" s="2"/>
      <c r="V5" s="2"/>
      <c r="W5" s="2"/>
      <c r="X5" s="2"/>
      <c r="Y5" s="2"/>
      <c r="Z5" s="2"/>
      <c r="AA5" s="2"/>
      <c r="AB5" s="2"/>
      <c r="AC5" s="2"/>
      <c r="AD5" s="2"/>
      <c r="AE5" s="2"/>
    </row>
    <row r="6" spans="1:31" ht="18.75" customHeight="1">
      <c r="A6" s="15" t="s">
        <v>235</v>
      </c>
      <c r="B6" s="19">
        <v>47191</v>
      </c>
      <c r="C6" s="57">
        <v>2729</v>
      </c>
      <c r="D6" s="58">
        <f t="shared" ref="D6:D14" si="0">C6/B6*100</f>
        <v>5.7828823292576974</v>
      </c>
      <c r="E6" s="19">
        <v>8234</v>
      </c>
      <c r="F6" s="57">
        <v>99</v>
      </c>
      <c r="G6" s="58">
        <f t="shared" ref="G6:G14" si="1">F6/E6*100</f>
        <v>1.2023317949963566</v>
      </c>
      <c r="H6" s="19">
        <v>6715</v>
      </c>
      <c r="I6" s="57">
        <v>14</v>
      </c>
      <c r="J6" s="58">
        <f t="shared" ref="J6:J14" si="2">I6/H6*100</f>
        <v>0.20848845867460908</v>
      </c>
      <c r="K6" s="19">
        <v>640</v>
      </c>
      <c r="L6" s="57">
        <v>4</v>
      </c>
      <c r="M6" s="58">
        <f t="shared" ref="M6:M14" si="3">L6/K6*100</f>
        <v>0.625</v>
      </c>
      <c r="N6" s="19">
        <v>33949</v>
      </c>
      <c r="O6" s="57">
        <v>670</v>
      </c>
      <c r="P6" s="58">
        <f t="shared" ref="P6:P14" si="4">O6/N6*100</f>
        <v>1.9735485581313148</v>
      </c>
      <c r="Q6" s="19">
        <v>17509</v>
      </c>
      <c r="R6" s="20">
        <v>659</v>
      </c>
      <c r="S6" s="58">
        <f t="shared" ref="S6:S14" si="5">R6/Q6*100</f>
        <v>3.7637786281341028</v>
      </c>
      <c r="T6" s="50"/>
      <c r="AA6" s="2"/>
      <c r="AB6" s="2"/>
      <c r="AC6" s="2"/>
      <c r="AD6" s="2"/>
      <c r="AE6" s="2"/>
    </row>
    <row r="7" spans="1:31" ht="18.75" customHeight="1">
      <c r="A7" s="15" t="s">
        <v>236</v>
      </c>
      <c r="B7" s="19">
        <v>42935</v>
      </c>
      <c r="C7" s="57">
        <v>2549</v>
      </c>
      <c r="D7" s="58">
        <f t="shared" si="0"/>
        <v>5.9368813322464185</v>
      </c>
      <c r="E7" s="19">
        <v>8963</v>
      </c>
      <c r="F7" s="57">
        <v>110</v>
      </c>
      <c r="G7" s="58">
        <f t="shared" si="1"/>
        <v>1.2272676559187772</v>
      </c>
      <c r="H7" s="19">
        <v>7714</v>
      </c>
      <c r="I7" s="57">
        <v>32</v>
      </c>
      <c r="J7" s="58">
        <f t="shared" si="2"/>
        <v>0.4148301788955146</v>
      </c>
      <c r="K7" s="19">
        <v>710</v>
      </c>
      <c r="L7" s="57">
        <v>14</v>
      </c>
      <c r="M7" s="58">
        <f t="shared" si="3"/>
        <v>1.971830985915493</v>
      </c>
      <c r="N7" s="19">
        <v>34585</v>
      </c>
      <c r="O7" s="57">
        <v>770</v>
      </c>
      <c r="P7" s="58">
        <f t="shared" si="4"/>
        <v>2.2263987277721555</v>
      </c>
      <c r="Q7" s="19">
        <v>19269</v>
      </c>
      <c r="R7" s="20">
        <v>699</v>
      </c>
      <c r="S7" s="58">
        <f t="shared" si="5"/>
        <v>3.6275883543515492</v>
      </c>
      <c r="T7" s="50"/>
      <c r="AA7" s="2"/>
      <c r="AB7" s="2"/>
      <c r="AC7" s="2"/>
      <c r="AD7" s="2"/>
      <c r="AE7" s="2"/>
    </row>
    <row r="8" spans="1:31" ht="18.75" customHeight="1">
      <c r="A8" s="15" t="s">
        <v>237</v>
      </c>
      <c r="B8" s="19">
        <v>46358</v>
      </c>
      <c r="C8" s="57">
        <v>2782</v>
      </c>
      <c r="D8" s="58">
        <f t="shared" si="0"/>
        <v>6.0011217049915873</v>
      </c>
      <c r="E8" s="19">
        <v>8347</v>
      </c>
      <c r="F8" s="57">
        <v>94</v>
      </c>
      <c r="G8" s="58">
        <f t="shared" si="1"/>
        <v>1.1261531089014016</v>
      </c>
      <c r="H8" s="19">
        <v>6720</v>
      </c>
      <c r="I8" s="57">
        <v>26</v>
      </c>
      <c r="J8" s="58">
        <f t="shared" si="2"/>
        <v>0.38690476190476192</v>
      </c>
      <c r="K8" s="19">
        <v>620</v>
      </c>
      <c r="L8" s="57">
        <v>11</v>
      </c>
      <c r="M8" s="58">
        <f t="shared" si="3"/>
        <v>1.7741935483870968</v>
      </c>
      <c r="N8" s="19">
        <v>36294</v>
      </c>
      <c r="O8" s="57">
        <v>830</v>
      </c>
      <c r="P8" s="58">
        <f t="shared" si="4"/>
        <v>2.2868793740012121</v>
      </c>
      <c r="Q8" s="19">
        <v>17930</v>
      </c>
      <c r="R8" s="20">
        <v>656</v>
      </c>
      <c r="S8" s="58">
        <f t="shared" si="5"/>
        <v>3.6586726157278302</v>
      </c>
      <c r="T8" s="50"/>
      <c r="AA8" s="2"/>
      <c r="AB8" s="2"/>
      <c r="AC8" s="2"/>
      <c r="AD8" s="2"/>
      <c r="AE8" s="2"/>
    </row>
    <row r="9" spans="1:31" ht="18.75" customHeight="1">
      <c r="A9" s="15" t="s">
        <v>238</v>
      </c>
      <c r="B9" s="19">
        <v>45507</v>
      </c>
      <c r="C9" s="57">
        <v>2891</v>
      </c>
      <c r="D9" s="58">
        <f t="shared" si="0"/>
        <v>6.3528687894170126</v>
      </c>
      <c r="E9" s="19">
        <v>8649</v>
      </c>
      <c r="F9" s="57">
        <v>216</v>
      </c>
      <c r="G9" s="58">
        <f t="shared" si="1"/>
        <v>2.497398543184183</v>
      </c>
      <c r="H9" s="19">
        <v>5011</v>
      </c>
      <c r="I9" s="57">
        <v>30</v>
      </c>
      <c r="J9" s="58">
        <f t="shared" si="2"/>
        <v>0.59868289762522453</v>
      </c>
      <c r="K9" s="19">
        <v>481</v>
      </c>
      <c r="L9" s="57">
        <v>12</v>
      </c>
      <c r="M9" s="58">
        <f t="shared" si="3"/>
        <v>2.4948024948024949</v>
      </c>
      <c r="N9" s="19">
        <v>36161</v>
      </c>
      <c r="O9" s="57">
        <v>992</v>
      </c>
      <c r="P9" s="58">
        <f t="shared" si="4"/>
        <v>2.7432869666214983</v>
      </c>
      <c r="Q9" s="19">
        <v>16387</v>
      </c>
      <c r="R9" s="20">
        <v>651</v>
      </c>
      <c r="S9" s="58">
        <f t="shared" si="5"/>
        <v>3.9726612558735579</v>
      </c>
      <c r="T9" s="50"/>
      <c r="AA9" s="2"/>
      <c r="AB9" s="2"/>
      <c r="AC9" s="2"/>
      <c r="AD9" s="2"/>
      <c r="AE9" s="2"/>
    </row>
    <row r="10" spans="1:31" ht="18.75" customHeight="1">
      <c r="A10" s="15" t="s">
        <v>239</v>
      </c>
      <c r="B10" s="19">
        <v>42324</v>
      </c>
      <c r="C10" s="57">
        <v>3178</v>
      </c>
      <c r="D10" s="58">
        <f t="shared" si="0"/>
        <v>7.5087420848691053</v>
      </c>
      <c r="E10" s="19">
        <v>8144</v>
      </c>
      <c r="F10" s="57">
        <v>121</v>
      </c>
      <c r="G10" s="58">
        <f t="shared" si="1"/>
        <v>1.4857563850687623</v>
      </c>
      <c r="H10" s="19">
        <v>3786</v>
      </c>
      <c r="I10" s="57">
        <v>24</v>
      </c>
      <c r="J10" s="58">
        <f t="shared" si="2"/>
        <v>0.6339144215530903</v>
      </c>
      <c r="K10" s="19">
        <v>397</v>
      </c>
      <c r="L10" s="57">
        <v>9</v>
      </c>
      <c r="M10" s="58">
        <f t="shared" si="3"/>
        <v>2.2670025188916876</v>
      </c>
      <c r="N10" s="19">
        <v>34771</v>
      </c>
      <c r="O10" s="57">
        <v>1021</v>
      </c>
      <c r="P10" s="58">
        <f t="shared" si="4"/>
        <v>2.9363550084840817</v>
      </c>
      <c r="Q10" s="19">
        <v>17873</v>
      </c>
      <c r="R10" s="20">
        <v>895</v>
      </c>
      <c r="S10" s="58">
        <f t="shared" si="5"/>
        <v>5.0075532926761035</v>
      </c>
      <c r="T10" s="50"/>
      <c r="AA10" s="2"/>
      <c r="AB10" s="2"/>
      <c r="AC10" s="2"/>
      <c r="AD10" s="2"/>
      <c r="AE10" s="2"/>
    </row>
    <row r="11" spans="1:31" ht="18.75" customHeight="1">
      <c r="A11" s="15" t="s">
        <v>240</v>
      </c>
      <c r="B11" s="19">
        <v>39577</v>
      </c>
      <c r="C11" s="57">
        <v>2843</v>
      </c>
      <c r="D11" s="58">
        <f t="shared" si="0"/>
        <v>7.183465143896707</v>
      </c>
      <c r="E11" s="19">
        <v>7401</v>
      </c>
      <c r="F11" s="57">
        <v>134</v>
      </c>
      <c r="G11" s="58">
        <f t="shared" si="1"/>
        <v>1.8105661397108497</v>
      </c>
      <c r="H11" s="19">
        <v>3681</v>
      </c>
      <c r="I11" s="57">
        <v>27</v>
      </c>
      <c r="J11" s="58">
        <f t="shared" si="2"/>
        <v>0.73349633251833746</v>
      </c>
      <c r="K11" s="19">
        <v>346</v>
      </c>
      <c r="L11" s="57">
        <v>10</v>
      </c>
      <c r="M11" s="58">
        <f t="shared" si="3"/>
        <v>2.8901734104046244</v>
      </c>
      <c r="N11" s="19">
        <v>32547</v>
      </c>
      <c r="O11" s="57">
        <v>1094</v>
      </c>
      <c r="P11" s="58">
        <f t="shared" si="4"/>
        <v>3.361292899499186</v>
      </c>
      <c r="Q11" s="19">
        <v>18947</v>
      </c>
      <c r="R11" s="20">
        <v>985</v>
      </c>
      <c r="S11" s="58">
        <f t="shared" si="5"/>
        <v>5.1987121971816119</v>
      </c>
      <c r="T11" s="50"/>
      <c r="AA11" s="2"/>
      <c r="AB11" s="2"/>
      <c r="AC11" s="2"/>
      <c r="AD11" s="2"/>
      <c r="AE11" s="2"/>
    </row>
    <row r="12" spans="1:31" ht="18.75" customHeight="1">
      <c r="A12" s="15" t="s">
        <v>241</v>
      </c>
      <c r="B12" s="19">
        <v>33753</v>
      </c>
      <c r="C12" s="57">
        <v>2571</v>
      </c>
      <c r="D12" s="58">
        <f t="shared" si="0"/>
        <v>7.6171007021598083</v>
      </c>
      <c r="E12" s="19">
        <v>6673</v>
      </c>
      <c r="F12" s="57">
        <v>125</v>
      </c>
      <c r="G12" s="58">
        <f t="shared" si="1"/>
        <v>1.8732204405814474</v>
      </c>
      <c r="H12" s="19">
        <v>12562</v>
      </c>
      <c r="I12" s="57">
        <v>142</v>
      </c>
      <c r="J12" s="58">
        <f t="shared" si="2"/>
        <v>1.1303932494825664</v>
      </c>
      <c r="K12" s="19">
        <v>2208</v>
      </c>
      <c r="L12" s="57">
        <v>23</v>
      </c>
      <c r="M12" s="58">
        <f t="shared" si="3"/>
        <v>1.0416666666666665</v>
      </c>
      <c r="N12" s="19">
        <v>25221</v>
      </c>
      <c r="O12" s="57">
        <v>1101</v>
      </c>
      <c r="P12" s="58">
        <f t="shared" si="4"/>
        <v>4.3654097775663141</v>
      </c>
      <c r="Q12" s="19">
        <v>17488</v>
      </c>
      <c r="R12" s="20">
        <v>839</v>
      </c>
      <c r="S12" s="58">
        <f t="shared" si="5"/>
        <v>4.7975754803293684</v>
      </c>
      <c r="T12" s="50"/>
      <c r="AA12" s="2"/>
      <c r="AB12" s="2"/>
      <c r="AC12" s="2"/>
      <c r="AD12" s="2"/>
      <c r="AE12" s="2"/>
    </row>
    <row r="13" spans="1:31" ht="18.75" customHeight="1">
      <c r="A13" s="15" t="s">
        <v>242</v>
      </c>
      <c r="B13" s="19">
        <v>35790</v>
      </c>
      <c r="C13" s="57">
        <v>3244</v>
      </c>
      <c r="D13" s="58">
        <f t="shared" si="0"/>
        <v>9.0639843531712767</v>
      </c>
      <c r="E13" s="19">
        <v>6876</v>
      </c>
      <c r="F13" s="57">
        <v>194</v>
      </c>
      <c r="G13" s="58">
        <f t="shared" si="1"/>
        <v>2.8214077952297849</v>
      </c>
      <c r="H13" s="19">
        <v>13499</v>
      </c>
      <c r="I13" s="57">
        <v>154</v>
      </c>
      <c r="J13" s="58">
        <f t="shared" si="2"/>
        <v>1.1408252463145419</v>
      </c>
      <c r="K13" s="19">
        <v>1641</v>
      </c>
      <c r="L13" s="57">
        <v>14</v>
      </c>
      <c r="M13" s="58">
        <f t="shared" si="3"/>
        <v>0.85313833028641073</v>
      </c>
      <c r="N13" s="19">
        <v>30196</v>
      </c>
      <c r="O13" s="57">
        <v>1432</v>
      </c>
      <c r="P13" s="58">
        <f t="shared" si="4"/>
        <v>4.742349980129819</v>
      </c>
      <c r="Q13" s="19">
        <v>16170</v>
      </c>
      <c r="R13" s="20">
        <v>932</v>
      </c>
      <c r="S13" s="58">
        <f t="shared" si="5"/>
        <v>5.7637600494743353</v>
      </c>
      <c r="T13" s="50"/>
      <c r="AA13" s="2"/>
      <c r="AB13" s="2"/>
      <c r="AC13" s="2"/>
      <c r="AD13" s="2"/>
      <c r="AE13" s="2"/>
    </row>
    <row r="14" spans="1:31" ht="18.75" customHeight="1">
      <c r="A14" s="15" t="s">
        <v>243</v>
      </c>
      <c r="B14" s="63">
        <v>34069</v>
      </c>
      <c r="C14" s="57">
        <v>3003</v>
      </c>
      <c r="D14" s="58">
        <f t="shared" si="0"/>
        <v>8.8144647626874875</v>
      </c>
      <c r="E14" s="63">
        <v>8701</v>
      </c>
      <c r="F14" s="57">
        <v>160</v>
      </c>
      <c r="G14" s="58">
        <f t="shared" si="1"/>
        <v>1.8388690955062637</v>
      </c>
      <c r="H14" s="63">
        <v>9042</v>
      </c>
      <c r="I14" s="57">
        <v>101</v>
      </c>
      <c r="J14" s="58">
        <f t="shared" si="2"/>
        <v>1.1170095111700953</v>
      </c>
      <c r="K14" s="63">
        <v>1094</v>
      </c>
      <c r="L14" s="57">
        <v>9</v>
      </c>
      <c r="M14" s="58">
        <f t="shared" si="3"/>
        <v>0.82266910420475314</v>
      </c>
      <c r="N14" s="63">
        <v>31763</v>
      </c>
      <c r="O14" s="57">
        <v>1443</v>
      </c>
      <c r="P14" s="58">
        <f t="shared" si="4"/>
        <v>4.5430217548720213</v>
      </c>
      <c r="Q14" s="63">
        <v>15590</v>
      </c>
      <c r="R14" s="20">
        <v>977</v>
      </c>
      <c r="S14" s="58">
        <f t="shared" si="5"/>
        <v>6.2668377164849254</v>
      </c>
      <c r="T14" s="50"/>
      <c r="AA14" s="2"/>
      <c r="AB14" s="2"/>
      <c r="AC14" s="2"/>
      <c r="AD14" s="2"/>
      <c r="AE14" s="2"/>
    </row>
    <row r="15" spans="1:31" s="172" customFormat="1" ht="18.75" customHeight="1">
      <c r="A15" s="195" t="s">
        <v>244</v>
      </c>
      <c r="B15" s="196">
        <v>32942</v>
      </c>
      <c r="C15" s="197">
        <v>2748</v>
      </c>
      <c r="D15" s="198">
        <v>7.52</v>
      </c>
      <c r="E15" s="196">
        <v>10737</v>
      </c>
      <c r="F15" s="197">
        <v>214</v>
      </c>
      <c r="G15" s="198">
        <v>1.99</v>
      </c>
      <c r="H15" s="181">
        <v>6736</v>
      </c>
      <c r="I15" s="197">
        <v>95</v>
      </c>
      <c r="J15" s="198">
        <v>1.41</v>
      </c>
      <c r="K15" s="181">
        <v>808</v>
      </c>
      <c r="L15" s="197">
        <v>9</v>
      </c>
      <c r="M15" s="198">
        <v>1.1100000000000001</v>
      </c>
      <c r="N15" s="181">
        <v>33119</v>
      </c>
      <c r="O15" s="197">
        <v>1527</v>
      </c>
      <c r="P15" s="198">
        <v>4.6100000000000003</v>
      </c>
      <c r="Q15" s="181">
        <v>13976</v>
      </c>
      <c r="R15" s="199">
        <v>760</v>
      </c>
      <c r="S15" s="198">
        <v>5.44</v>
      </c>
      <c r="T15" s="194"/>
      <c r="AA15" s="171"/>
      <c r="AB15" s="171"/>
      <c r="AC15" s="171"/>
      <c r="AD15" s="171"/>
      <c r="AE15" s="171"/>
    </row>
    <row r="16" spans="1:31" ht="15.75">
      <c r="A16" s="89" t="s">
        <v>245</v>
      </c>
      <c r="B16" s="90"/>
      <c r="C16" s="20"/>
      <c r="D16" s="58"/>
      <c r="E16" s="58"/>
      <c r="F16" s="20"/>
      <c r="G16" s="58"/>
      <c r="H16" s="58"/>
      <c r="I16" s="20"/>
      <c r="J16" s="58"/>
      <c r="K16" s="58"/>
      <c r="L16" s="20"/>
      <c r="M16" s="58"/>
      <c r="N16" s="58"/>
      <c r="O16" s="20"/>
      <c r="P16" s="58"/>
      <c r="Q16" s="58"/>
      <c r="R16" s="20"/>
      <c r="S16" s="58"/>
      <c r="T16" s="29"/>
      <c r="U16" s="29"/>
      <c r="V16" s="29"/>
      <c r="W16" s="29"/>
      <c r="X16" s="29"/>
      <c r="Y16" s="29"/>
      <c r="Z16" s="29"/>
      <c r="AA16" s="29"/>
      <c r="AB16" s="29"/>
      <c r="AC16" s="29"/>
      <c r="AD16" s="29"/>
      <c r="AE16" s="29"/>
    </row>
    <row r="17" spans="1:31" ht="48.75" customHeight="1">
      <c r="A17" s="234" t="s">
        <v>496</v>
      </c>
      <c r="B17" s="215"/>
      <c r="C17" s="215"/>
      <c r="D17" s="215"/>
      <c r="E17" s="215"/>
      <c r="F17" s="215"/>
      <c r="G17" s="215"/>
      <c r="H17" s="215"/>
      <c r="I17" s="215"/>
      <c r="J17" s="215"/>
      <c r="K17" s="215"/>
      <c r="L17" s="215"/>
      <c r="M17" s="215"/>
      <c r="N17" s="215"/>
      <c r="O17" s="215"/>
      <c r="P17" s="215"/>
      <c r="Q17" s="215"/>
      <c r="R17" s="215"/>
      <c r="S17" s="215"/>
      <c r="T17" s="30"/>
      <c r="U17" s="30"/>
      <c r="V17" s="30"/>
      <c r="W17" s="30"/>
      <c r="X17" s="30"/>
      <c r="Y17" s="30"/>
      <c r="Z17" s="30"/>
      <c r="AA17" s="30"/>
      <c r="AB17" s="30"/>
      <c r="AC17" s="30"/>
      <c r="AD17" s="30"/>
      <c r="AE17" s="30"/>
    </row>
    <row r="18" spans="1:31" ht="15.75">
      <c r="A18" s="243" t="s">
        <v>246</v>
      </c>
      <c r="B18" s="215"/>
      <c r="C18" s="215"/>
      <c r="D18" s="215"/>
      <c r="E18" s="215"/>
      <c r="F18" s="215"/>
      <c r="G18" s="215"/>
      <c r="H18" s="215"/>
      <c r="I18" s="215"/>
      <c r="J18" s="215"/>
      <c r="K18" s="215"/>
      <c r="L18" s="215"/>
      <c r="M18" s="215"/>
      <c r="N18" s="215"/>
      <c r="O18" s="215"/>
      <c r="P18" s="215"/>
      <c r="Q18" s="215"/>
      <c r="R18" s="215"/>
      <c r="S18" s="215"/>
      <c r="T18" s="2"/>
      <c r="U18" s="2"/>
      <c r="V18" s="2"/>
      <c r="W18" s="2"/>
      <c r="X18" s="2"/>
      <c r="Y18" s="2"/>
      <c r="Z18" s="2"/>
      <c r="AA18" s="2"/>
      <c r="AB18" s="2"/>
      <c r="AC18" s="2"/>
      <c r="AD18" s="2"/>
      <c r="AE18" s="2"/>
    </row>
    <row r="19" spans="1:31" ht="15.75">
      <c r="A19" s="243" t="s">
        <v>247</v>
      </c>
      <c r="B19" s="215"/>
      <c r="C19" s="215"/>
      <c r="D19" s="215"/>
      <c r="E19" s="215"/>
      <c r="F19" s="215"/>
      <c r="G19" s="215"/>
      <c r="H19" s="215"/>
      <c r="I19" s="215"/>
      <c r="J19" s="215"/>
      <c r="K19" s="215"/>
      <c r="L19" s="215"/>
      <c r="M19" s="215"/>
      <c r="N19" s="215"/>
      <c r="O19" s="215"/>
      <c r="P19" s="215"/>
      <c r="Q19" s="215"/>
      <c r="R19" s="215"/>
      <c r="S19" s="215"/>
      <c r="T19" s="2"/>
      <c r="U19" s="2"/>
      <c r="V19" s="2"/>
      <c r="W19" s="2"/>
      <c r="X19" s="2"/>
      <c r="Y19" s="2"/>
      <c r="Z19" s="2"/>
      <c r="AA19" s="2"/>
      <c r="AB19" s="2"/>
      <c r="AC19" s="2"/>
      <c r="AD19" s="2"/>
      <c r="AE19" s="2"/>
    </row>
    <row r="20" spans="1:31" ht="15.75">
      <c r="A20" s="243" t="s">
        <v>248</v>
      </c>
      <c r="B20" s="215"/>
      <c r="C20" s="215"/>
      <c r="D20" s="215"/>
      <c r="E20" s="215"/>
      <c r="F20" s="215"/>
      <c r="G20" s="215"/>
      <c r="H20" s="215"/>
      <c r="I20" s="215"/>
      <c r="J20" s="215"/>
      <c r="K20" s="215"/>
      <c r="L20" s="215"/>
      <c r="M20" s="215"/>
      <c r="N20" s="215"/>
      <c r="O20" s="215"/>
      <c r="P20" s="215"/>
      <c r="Q20" s="215"/>
      <c r="R20" s="215"/>
      <c r="S20" s="215"/>
      <c r="T20" s="2"/>
      <c r="U20" s="2"/>
      <c r="V20" s="2"/>
      <c r="W20" s="2"/>
      <c r="X20" s="2"/>
      <c r="Y20" s="2"/>
      <c r="Z20" s="2"/>
      <c r="AA20" s="2"/>
      <c r="AB20" s="2"/>
      <c r="AC20" s="2"/>
      <c r="AD20" s="2"/>
      <c r="AE20" s="2"/>
    </row>
    <row r="21" spans="1:31" ht="15.75" customHeight="1">
      <c r="A21" s="2"/>
      <c r="B21" s="2"/>
      <c r="C21" s="20"/>
      <c r="D21" s="58"/>
      <c r="E21" s="58"/>
      <c r="F21" s="20"/>
      <c r="G21" s="58"/>
      <c r="H21" s="58"/>
      <c r="I21" s="20"/>
      <c r="J21" s="58"/>
      <c r="K21" s="58"/>
      <c r="L21" s="20"/>
      <c r="M21" s="58"/>
      <c r="N21" s="58"/>
      <c r="O21" s="20"/>
      <c r="P21" s="58"/>
      <c r="Q21" s="58"/>
      <c r="R21" s="20"/>
      <c r="S21" s="58"/>
      <c r="T21" s="2"/>
      <c r="U21" s="2"/>
      <c r="V21" s="2"/>
      <c r="W21" s="2"/>
      <c r="X21" s="2"/>
      <c r="Y21" s="2"/>
      <c r="Z21" s="2"/>
      <c r="AA21" s="2"/>
      <c r="AB21" s="2"/>
      <c r="AC21" s="2"/>
      <c r="AD21" s="2"/>
      <c r="AE21" s="2"/>
    </row>
    <row r="22" spans="1:31" ht="15.75" customHeight="1">
      <c r="A22" s="2"/>
      <c r="B22" s="2"/>
      <c r="C22" s="20"/>
      <c r="D22" s="58"/>
      <c r="E22" s="58"/>
      <c r="F22" s="20"/>
      <c r="G22" s="58"/>
      <c r="H22" s="58"/>
      <c r="I22" s="20"/>
      <c r="J22" s="58"/>
      <c r="K22" s="58"/>
      <c r="L22" s="20"/>
      <c r="M22" s="58"/>
      <c r="N22" s="58"/>
      <c r="O22" s="20"/>
      <c r="P22" s="58"/>
      <c r="Q22" s="58"/>
      <c r="R22" s="20"/>
      <c r="S22" s="58"/>
      <c r="T22" s="2"/>
      <c r="U22" s="2"/>
      <c r="V22" s="2"/>
      <c r="W22" s="2"/>
      <c r="X22" s="2"/>
      <c r="Y22" s="2"/>
      <c r="Z22" s="2"/>
      <c r="AA22" s="2"/>
      <c r="AB22" s="2"/>
      <c r="AC22" s="2"/>
      <c r="AD22" s="2"/>
      <c r="AE22" s="2"/>
    </row>
    <row r="23" spans="1:31" ht="15.75" customHeight="1">
      <c r="A23" s="2"/>
      <c r="B23" s="2"/>
      <c r="C23" s="20"/>
      <c r="D23" s="58"/>
      <c r="E23" s="58"/>
      <c r="F23" s="20"/>
      <c r="G23" s="58"/>
      <c r="H23" s="58"/>
      <c r="I23" s="20"/>
      <c r="J23" s="58"/>
      <c r="K23" s="58"/>
      <c r="L23" s="20"/>
      <c r="M23" s="58"/>
      <c r="N23" s="58"/>
      <c r="O23" s="20"/>
      <c r="P23" s="58"/>
      <c r="Q23" s="58"/>
      <c r="R23" s="20"/>
      <c r="S23" s="58"/>
      <c r="T23" s="2"/>
      <c r="U23" s="2"/>
      <c r="V23" s="2"/>
      <c r="W23" s="2"/>
      <c r="X23" s="2"/>
      <c r="Y23" s="2"/>
      <c r="Z23" s="2"/>
      <c r="AA23" s="2"/>
      <c r="AB23" s="2"/>
      <c r="AC23" s="2"/>
      <c r="AD23" s="2"/>
      <c r="AE23" s="2"/>
    </row>
    <row r="24" spans="1:31" ht="15.75" customHeight="1">
      <c r="A24" s="2"/>
      <c r="B24" s="2"/>
      <c r="C24" s="20"/>
      <c r="D24" s="58"/>
      <c r="E24" s="58"/>
      <c r="F24" s="20"/>
      <c r="G24" s="58"/>
      <c r="H24" s="58"/>
      <c r="I24" s="20"/>
      <c r="J24" s="58"/>
      <c r="K24" s="58"/>
      <c r="L24" s="20"/>
      <c r="M24" s="58"/>
      <c r="N24" s="58"/>
      <c r="O24" s="20"/>
      <c r="P24" s="58"/>
      <c r="Q24" s="58"/>
      <c r="R24" s="20"/>
      <c r="S24" s="58"/>
      <c r="T24" s="2"/>
      <c r="U24" s="2"/>
      <c r="V24" s="2"/>
      <c r="W24" s="2"/>
      <c r="X24" s="2"/>
      <c r="Y24" s="2"/>
      <c r="Z24" s="2"/>
      <c r="AA24" s="2"/>
      <c r="AB24" s="2"/>
      <c r="AC24" s="2"/>
      <c r="AD24" s="2"/>
      <c r="AE24" s="2"/>
    </row>
    <row r="25" spans="1:31" ht="15.75" customHeight="1">
      <c r="A25" s="2"/>
      <c r="B25" s="2"/>
      <c r="C25" s="20"/>
      <c r="D25" s="58"/>
      <c r="E25" s="58"/>
      <c r="F25" s="20"/>
      <c r="G25" s="58"/>
      <c r="H25" s="58"/>
      <c r="I25" s="20"/>
      <c r="J25" s="58"/>
      <c r="K25" s="58"/>
      <c r="L25" s="20"/>
      <c r="M25" s="58"/>
      <c r="N25" s="58"/>
      <c r="O25" s="20"/>
      <c r="P25" s="58"/>
      <c r="Q25" s="58"/>
      <c r="R25" s="20"/>
      <c r="S25" s="58"/>
      <c r="T25" s="2"/>
      <c r="U25" s="2"/>
      <c r="V25" s="2"/>
      <c r="W25" s="2"/>
      <c r="X25" s="2"/>
      <c r="Y25" s="2"/>
      <c r="Z25" s="2"/>
      <c r="AA25" s="2"/>
      <c r="AB25" s="2"/>
      <c r="AC25" s="2"/>
      <c r="AD25" s="2"/>
      <c r="AE25" s="2"/>
    </row>
    <row r="26" spans="1:31" ht="15.75" customHeight="1">
      <c r="A26" s="2"/>
      <c r="B26" s="2"/>
      <c r="C26" s="20"/>
      <c r="D26" s="58"/>
      <c r="E26" s="58"/>
      <c r="F26" s="20"/>
      <c r="G26" s="58"/>
      <c r="H26" s="58"/>
      <c r="I26" s="20"/>
      <c r="J26" s="58"/>
      <c r="K26" s="58"/>
      <c r="L26" s="20"/>
      <c r="M26" s="58"/>
      <c r="N26" s="58"/>
      <c r="O26" s="20"/>
      <c r="P26" s="58"/>
      <c r="Q26" s="58"/>
      <c r="R26" s="20"/>
      <c r="S26" s="58"/>
      <c r="T26" s="2"/>
      <c r="U26" s="2"/>
      <c r="V26" s="2"/>
      <c r="W26" s="2"/>
      <c r="X26" s="2"/>
      <c r="Y26" s="2"/>
      <c r="Z26" s="2"/>
      <c r="AA26" s="2"/>
      <c r="AB26" s="2"/>
      <c r="AC26" s="2"/>
      <c r="AD26" s="2"/>
      <c r="AE26" s="2"/>
    </row>
    <row r="27" spans="1:31" ht="15.75" customHeight="1">
      <c r="A27" s="2"/>
      <c r="B27" s="2"/>
      <c r="C27" s="20"/>
      <c r="D27" s="58"/>
      <c r="E27" s="58"/>
      <c r="F27" s="20"/>
      <c r="G27" s="58"/>
      <c r="H27" s="58"/>
      <c r="I27" s="20"/>
      <c r="J27" s="58"/>
      <c r="K27" s="58"/>
      <c r="L27" s="20"/>
      <c r="M27" s="58"/>
      <c r="N27" s="58"/>
      <c r="O27" s="20"/>
      <c r="P27" s="58"/>
      <c r="Q27" s="58"/>
      <c r="R27" s="20"/>
      <c r="S27" s="58"/>
      <c r="T27" s="2"/>
      <c r="U27" s="2"/>
      <c r="V27" s="2"/>
      <c r="W27" s="2"/>
      <c r="X27" s="2"/>
      <c r="Y27" s="2"/>
      <c r="Z27" s="2"/>
      <c r="AA27" s="2"/>
      <c r="AB27" s="2"/>
      <c r="AC27" s="2"/>
      <c r="AD27" s="2"/>
      <c r="AE27" s="2"/>
    </row>
    <row r="28" spans="1:31" ht="15.75" customHeight="1">
      <c r="A28" s="2"/>
      <c r="B28" s="2"/>
      <c r="C28" s="20"/>
      <c r="D28" s="58"/>
      <c r="E28" s="58"/>
      <c r="F28" s="20"/>
      <c r="G28" s="58"/>
      <c r="H28" s="58"/>
      <c r="I28" s="20"/>
      <c r="J28" s="58"/>
      <c r="K28" s="58"/>
      <c r="L28" s="20"/>
      <c r="M28" s="58"/>
      <c r="N28" s="58"/>
      <c r="O28" s="20"/>
      <c r="P28" s="58"/>
      <c r="Q28" s="58"/>
      <c r="R28" s="20"/>
      <c r="S28" s="58"/>
      <c r="T28" s="2"/>
      <c r="U28" s="2"/>
      <c r="V28" s="2"/>
      <c r="W28" s="2"/>
      <c r="X28" s="2"/>
      <c r="Y28" s="2"/>
      <c r="Z28" s="2"/>
      <c r="AA28" s="2"/>
      <c r="AB28" s="2"/>
      <c r="AC28" s="2"/>
      <c r="AD28" s="2"/>
      <c r="AE28" s="2"/>
    </row>
    <row r="29" spans="1:31" ht="15.75" customHeight="1">
      <c r="A29" s="2"/>
      <c r="B29" s="2"/>
      <c r="C29" s="20"/>
      <c r="D29" s="58"/>
      <c r="E29" s="58"/>
      <c r="F29" s="20"/>
      <c r="G29" s="58"/>
      <c r="H29" s="58"/>
      <c r="I29" s="20"/>
      <c r="J29" s="58"/>
      <c r="K29" s="58"/>
      <c r="L29" s="20"/>
      <c r="M29" s="58"/>
      <c r="N29" s="58"/>
      <c r="O29" s="20"/>
      <c r="P29" s="58"/>
      <c r="Q29" s="58"/>
      <c r="R29" s="20"/>
      <c r="S29" s="58"/>
      <c r="T29" s="2"/>
      <c r="U29" s="2"/>
      <c r="V29" s="2"/>
      <c r="W29" s="2"/>
      <c r="X29" s="2"/>
      <c r="Y29" s="2"/>
      <c r="Z29" s="2"/>
      <c r="AA29" s="2"/>
      <c r="AB29" s="2"/>
      <c r="AC29" s="2"/>
      <c r="AD29" s="2"/>
      <c r="AE29" s="2"/>
    </row>
    <row r="30" spans="1:31" ht="15.75" customHeight="1">
      <c r="A30" s="2"/>
      <c r="B30" s="2"/>
      <c r="C30" s="20"/>
      <c r="D30" s="58"/>
      <c r="E30" s="58"/>
      <c r="F30" s="20"/>
      <c r="G30" s="58"/>
      <c r="H30" s="58"/>
      <c r="I30" s="20"/>
      <c r="J30" s="58"/>
      <c r="K30" s="58"/>
      <c r="L30" s="20"/>
      <c r="M30" s="58"/>
      <c r="N30" s="58"/>
      <c r="O30" s="20"/>
      <c r="P30" s="58"/>
      <c r="Q30" s="58"/>
      <c r="R30" s="20"/>
      <c r="S30" s="58"/>
      <c r="T30" s="2"/>
      <c r="U30" s="2"/>
      <c r="V30" s="2"/>
      <c r="W30" s="2"/>
      <c r="X30" s="2"/>
      <c r="Y30" s="2"/>
      <c r="Z30" s="2"/>
      <c r="AA30" s="2"/>
      <c r="AB30" s="2"/>
      <c r="AC30" s="2"/>
      <c r="AD30" s="2"/>
      <c r="AE30" s="2"/>
    </row>
    <row r="31" spans="1:31" ht="15.75" customHeight="1">
      <c r="A31" s="2"/>
      <c r="B31" s="2"/>
      <c r="C31" s="20"/>
      <c r="D31" s="58"/>
      <c r="E31" s="58"/>
      <c r="F31" s="20"/>
      <c r="G31" s="58"/>
      <c r="H31" s="58"/>
      <c r="I31" s="20"/>
      <c r="J31" s="58"/>
      <c r="K31" s="58"/>
      <c r="L31" s="20"/>
      <c r="M31" s="58"/>
      <c r="N31" s="58"/>
      <c r="O31" s="20"/>
      <c r="P31" s="58"/>
      <c r="Q31" s="58"/>
      <c r="R31" s="20"/>
      <c r="S31" s="58"/>
      <c r="T31" s="2"/>
      <c r="U31" s="2"/>
      <c r="V31" s="2"/>
      <c r="W31" s="2"/>
      <c r="X31" s="2"/>
      <c r="Y31" s="2"/>
      <c r="Z31" s="2"/>
      <c r="AA31" s="2"/>
      <c r="AB31" s="2"/>
      <c r="AC31" s="2"/>
      <c r="AD31" s="2"/>
      <c r="AE31" s="2"/>
    </row>
    <row r="32" spans="1:31" ht="15.75" customHeight="1">
      <c r="A32" s="2"/>
      <c r="B32" s="2"/>
      <c r="C32" s="20"/>
      <c r="D32" s="58"/>
      <c r="E32" s="58"/>
      <c r="F32" s="20"/>
      <c r="G32" s="58"/>
      <c r="H32" s="58"/>
      <c r="I32" s="20"/>
      <c r="J32" s="58"/>
      <c r="K32" s="58"/>
      <c r="L32" s="20"/>
      <c r="M32" s="58"/>
      <c r="N32" s="58"/>
      <c r="O32" s="20"/>
      <c r="P32" s="58"/>
      <c r="Q32" s="58"/>
      <c r="R32" s="20"/>
      <c r="S32" s="58"/>
      <c r="T32" s="2"/>
      <c r="U32" s="2"/>
      <c r="V32" s="2"/>
      <c r="W32" s="2"/>
      <c r="X32" s="2"/>
      <c r="Y32" s="2"/>
      <c r="Z32" s="2"/>
      <c r="AA32" s="2"/>
      <c r="AB32" s="2"/>
      <c r="AC32" s="2"/>
      <c r="AD32" s="2"/>
      <c r="AE32" s="2"/>
    </row>
    <row r="33" spans="1:31" ht="15.75" customHeight="1">
      <c r="A33" s="2"/>
      <c r="B33" s="2"/>
      <c r="C33" s="20"/>
      <c r="D33" s="58"/>
      <c r="E33" s="58"/>
      <c r="F33" s="20"/>
      <c r="G33" s="58"/>
      <c r="H33" s="58"/>
      <c r="I33" s="20"/>
      <c r="J33" s="58"/>
      <c r="K33" s="58"/>
      <c r="L33" s="20"/>
      <c r="M33" s="58"/>
      <c r="N33" s="58"/>
      <c r="O33" s="20"/>
      <c r="P33" s="58"/>
      <c r="Q33" s="58"/>
      <c r="R33" s="20"/>
      <c r="S33" s="58"/>
      <c r="T33" s="2"/>
      <c r="U33" s="2"/>
      <c r="V33" s="2"/>
      <c r="W33" s="2"/>
      <c r="X33" s="2"/>
      <c r="Y33" s="2"/>
      <c r="Z33" s="2"/>
      <c r="AA33" s="2"/>
      <c r="AB33" s="2"/>
      <c r="AC33" s="2"/>
      <c r="AD33" s="2"/>
      <c r="AE33" s="2"/>
    </row>
    <row r="34" spans="1:31" ht="15.75" customHeight="1">
      <c r="A34" s="2"/>
      <c r="B34" s="2"/>
      <c r="C34" s="20"/>
      <c r="D34" s="58"/>
      <c r="E34" s="58"/>
      <c r="F34" s="20"/>
      <c r="G34" s="58"/>
      <c r="H34" s="58"/>
      <c r="I34" s="20"/>
      <c r="J34" s="58"/>
      <c r="K34" s="58"/>
      <c r="L34" s="20"/>
      <c r="M34" s="58"/>
      <c r="N34" s="58"/>
      <c r="O34" s="20"/>
      <c r="P34" s="58"/>
      <c r="Q34" s="58"/>
      <c r="R34" s="20"/>
      <c r="S34" s="58"/>
      <c r="T34" s="2"/>
      <c r="U34" s="2"/>
      <c r="V34" s="2"/>
      <c r="W34" s="2"/>
      <c r="X34" s="2"/>
      <c r="Y34" s="2"/>
      <c r="Z34" s="2"/>
      <c r="AA34" s="2"/>
      <c r="AB34" s="2"/>
      <c r="AC34" s="2"/>
      <c r="AD34" s="2"/>
      <c r="AE34" s="2"/>
    </row>
    <row r="35" spans="1:31" ht="15.75" customHeight="1">
      <c r="A35" s="2"/>
      <c r="B35" s="2"/>
      <c r="C35" s="20"/>
      <c r="D35" s="58"/>
      <c r="E35" s="58"/>
      <c r="F35" s="20"/>
      <c r="G35" s="58"/>
      <c r="H35" s="58"/>
      <c r="I35" s="20"/>
      <c r="J35" s="58"/>
      <c r="K35" s="58"/>
      <c r="L35" s="20"/>
      <c r="M35" s="58"/>
      <c r="N35" s="58"/>
      <c r="O35" s="20"/>
      <c r="P35" s="58"/>
      <c r="Q35" s="58"/>
      <c r="R35" s="20"/>
      <c r="S35" s="58"/>
      <c r="T35" s="2"/>
      <c r="U35" s="2"/>
      <c r="V35" s="2"/>
      <c r="W35" s="2"/>
      <c r="X35" s="2"/>
      <c r="Y35" s="2"/>
      <c r="Z35" s="2"/>
      <c r="AA35" s="2"/>
      <c r="AB35" s="2"/>
      <c r="AC35" s="2"/>
      <c r="AD35" s="2"/>
      <c r="AE35" s="2"/>
    </row>
    <row r="36" spans="1:31" ht="15.75" customHeight="1">
      <c r="A36" s="2"/>
      <c r="B36" s="2"/>
      <c r="C36" s="20"/>
      <c r="D36" s="58"/>
      <c r="E36" s="58"/>
      <c r="F36" s="20"/>
      <c r="G36" s="58"/>
      <c r="H36" s="58"/>
      <c r="I36" s="20"/>
      <c r="J36" s="58"/>
      <c r="K36" s="58"/>
      <c r="L36" s="20"/>
      <c r="M36" s="58"/>
      <c r="N36" s="58"/>
      <c r="O36" s="20"/>
      <c r="P36" s="58"/>
      <c r="Q36" s="58"/>
      <c r="R36" s="20"/>
      <c r="S36" s="58"/>
      <c r="T36" s="2"/>
      <c r="U36" s="2"/>
      <c r="V36" s="2"/>
      <c r="W36" s="2"/>
      <c r="X36" s="2"/>
      <c r="Y36" s="2"/>
      <c r="Z36" s="2"/>
      <c r="AA36" s="2"/>
      <c r="AB36" s="2"/>
      <c r="AC36" s="2"/>
      <c r="AD36" s="2"/>
      <c r="AE36" s="2"/>
    </row>
    <row r="37" spans="1:31" ht="15.75" customHeight="1">
      <c r="A37" s="2"/>
      <c r="B37" s="2"/>
      <c r="C37" s="20"/>
      <c r="D37" s="58"/>
      <c r="E37" s="58"/>
      <c r="F37" s="20"/>
      <c r="G37" s="58"/>
      <c r="H37" s="58"/>
      <c r="I37" s="20"/>
      <c r="J37" s="58"/>
      <c r="K37" s="58"/>
      <c r="L37" s="20"/>
      <c r="M37" s="58"/>
      <c r="N37" s="58"/>
      <c r="O37" s="20"/>
      <c r="P37" s="58"/>
      <c r="Q37" s="58"/>
      <c r="R37" s="20"/>
      <c r="S37" s="58"/>
      <c r="T37" s="2"/>
      <c r="U37" s="2"/>
      <c r="V37" s="2"/>
      <c r="W37" s="2"/>
      <c r="X37" s="2"/>
      <c r="Y37" s="2"/>
      <c r="Z37" s="2"/>
      <c r="AA37" s="2"/>
      <c r="AB37" s="2"/>
      <c r="AC37" s="2"/>
      <c r="AD37" s="2"/>
      <c r="AE37" s="2"/>
    </row>
    <row r="38" spans="1:31" ht="15.75" customHeight="1">
      <c r="A38" s="2"/>
      <c r="B38" s="2"/>
      <c r="C38" s="20"/>
      <c r="D38" s="58"/>
      <c r="E38" s="58"/>
      <c r="F38" s="20"/>
      <c r="G38" s="58"/>
      <c r="H38" s="58"/>
      <c r="I38" s="20"/>
      <c r="J38" s="58"/>
      <c r="K38" s="58"/>
      <c r="L38" s="20"/>
      <c r="M38" s="58"/>
      <c r="N38" s="58"/>
      <c r="O38" s="20"/>
      <c r="P38" s="58"/>
      <c r="Q38" s="58"/>
      <c r="R38" s="20"/>
      <c r="S38" s="58"/>
      <c r="T38" s="2"/>
      <c r="U38" s="2"/>
      <c r="V38" s="2"/>
      <c r="W38" s="2"/>
      <c r="X38" s="2"/>
      <c r="Y38" s="2"/>
      <c r="Z38" s="2"/>
      <c r="AA38" s="2"/>
      <c r="AB38" s="2"/>
      <c r="AC38" s="2"/>
      <c r="AD38" s="2"/>
      <c r="AE38" s="2"/>
    </row>
    <row r="39" spans="1:31" ht="15.75" customHeight="1">
      <c r="A39" s="2"/>
      <c r="B39" s="2"/>
      <c r="C39" s="20"/>
      <c r="D39" s="58"/>
      <c r="E39" s="58"/>
      <c r="F39" s="20"/>
      <c r="G39" s="58"/>
      <c r="H39" s="58"/>
      <c r="I39" s="20"/>
      <c r="J39" s="58"/>
      <c r="K39" s="58"/>
      <c r="L39" s="20"/>
      <c r="M39" s="58"/>
      <c r="N39" s="58"/>
      <c r="O39" s="20"/>
      <c r="P39" s="58"/>
      <c r="Q39" s="58"/>
      <c r="R39" s="20"/>
      <c r="S39" s="58"/>
      <c r="T39" s="2"/>
      <c r="U39" s="2"/>
      <c r="V39" s="2"/>
      <c r="W39" s="2"/>
      <c r="X39" s="2"/>
      <c r="Y39" s="2"/>
      <c r="Z39" s="2"/>
      <c r="AA39" s="2"/>
      <c r="AB39" s="2"/>
      <c r="AC39" s="2"/>
      <c r="AD39" s="2"/>
      <c r="AE39" s="2"/>
    </row>
    <row r="40" spans="1:31" ht="15.75" customHeight="1">
      <c r="A40" s="2"/>
      <c r="B40" s="2"/>
      <c r="C40" s="20"/>
      <c r="D40" s="58"/>
      <c r="E40" s="58"/>
      <c r="F40" s="20"/>
      <c r="G40" s="58"/>
      <c r="H40" s="58"/>
      <c r="I40" s="20"/>
      <c r="J40" s="58"/>
      <c r="K40" s="58"/>
      <c r="L40" s="20"/>
      <c r="M40" s="58"/>
      <c r="N40" s="58"/>
      <c r="O40" s="20"/>
      <c r="P40" s="58"/>
      <c r="Q40" s="58"/>
      <c r="R40" s="20"/>
      <c r="S40" s="58"/>
      <c r="T40" s="2"/>
      <c r="U40" s="2"/>
      <c r="V40" s="2"/>
      <c r="W40" s="2"/>
      <c r="X40" s="2"/>
      <c r="Y40" s="2"/>
      <c r="Z40" s="2"/>
      <c r="AA40" s="2"/>
      <c r="AB40" s="2"/>
      <c r="AC40" s="2"/>
      <c r="AD40" s="2"/>
      <c r="AE40" s="2"/>
    </row>
    <row r="41" spans="1:31" ht="15.75" customHeight="1">
      <c r="A41" s="2"/>
      <c r="B41" s="2"/>
      <c r="C41" s="20"/>
      <c r="D41" s="58"/>
      <c r="E41" s="58"/>
      <c r="F41" s="20"/>
      <c r="G41" s="58"/>
      <c r="H41" s="58"/>
      <c r="I41" s="20"/>
      <c r="J41" s="58"/>
      <c r="K41" s="58"/>
      <c r="L41" s="20"/>
      <c r="M41" s="58"/>
      <c r="N41" s="58"/>
      <c r="O41" s="20"/>
      <c r="P41" s="58"/>
      <c r="Q41" s="58"/>
      <c r="R41" s="20"/>
      <c r="S41" s="58"/>
      <c r="T41" s="2"/>
      <c r="U41" s="2"/>
      <c r="V41" s="2"/>
      <c r="W41" s="2"/>
      <c r="X41" s="2"/>
      <c r="Y41" s="2"/>
      <c r="Z41" s="2"/>
      <c r="AA41" s="2"/>
      <c r="AB41" s="2"/>
      <c r="AC41" s="2"/>
      <c r="AD41" s="2"/>
      <c r="AE41" s="2"/>
    </row>
    <row r="42" spans="1:31" ht="15.75" customHeight="1">
      <c r="A42" s="2"/>
      <c r="B42" s="2"/>
      <c r="C42" s="20"/>
      <c r="D42" s="58"/>
      <c r="E42" s="58"/>
      <c r="F42" s="20"/>
      <c r="G42" s="58"/>
      <c r="H42" s="58"/>
      <c r="I42" s="20"/>
      <c r="J42" s="58"/>
      <c r="K42" s="58"/>
      <c r="L42" s="20"/>
      <c r="M42" s="58"/>
      <c r="N42" s="58"/>
      <c r="O42" s="20"/>
      <c r="P42" s="58"/>
      <c r="Q42" s="58"/>
      <c r="R42" s="20"/>
      <c r="S42" s="58"/>
      <c r="T42" s="2"/>
      <c r="U42" s="2"/>
      <c r="V42" s="2"/>
      <c r="W42" s="2"/>
      <c r="X42" s="2"/>
      <c r="Y42" s="2"/>
      <c r="Z42" s="2"/>
      <c r="AA42" s="2"/>
      <c r="AB42" s="2"/>
      <c r="AC42" s="2"/>
      <c r="AD42" s="2"/>
      <c r="AE42" s="2"/>
    </row>
    <row r="43" spans="1:31" ht="15.75" customHeight="1">
      <c r="A43" s="2"/>
      <c r="B43" s="2"/>
      <c r="C43" s="20"/>
      <c r="D43" s="58"/>
      <c r="E43" s="58"/>
      <c r="F43" s="20"/>
      <c r="G43" s="58"/>
      <c r="H43" s="58"/>
      <c r="I43" s="20"/>
      <c r="J43" s="58"/>
      <c r="K43" s="58"/>
      <c r="L43" s="20"/>
      <c r="M43" s="58"/>
      <c r="N43" s="58"/>
      <c r="O43" s="20"/>
      <c r="P43" s="58"/>
      <c r="Q43" s="58"/>
      <c r="R43" s="20"/>
      <c r="S43" s="58"/>
      <c r="T43" s="2"/>
      <c r="U43" s="2"/>
      <c r="V43" s="2"/>
      <c r="W43" s="2"/>
      <c r="X43" s="2"/>
      <c r="Y43" s="2"/>
      <c r="Z43" s="2"/>
      <c r="AA43" s="2"/>
      <c r="AB43" s="2"/>
      <c r="AC43" s="2"/>
      <c r="AD43" s="2"/>
      <c r="AE43" s="2"/>
    </row>
    <row r="44" spans="1:31" ht="15.75" customHeight="1">
      <c r="A44" s="2"/>
      <c r="B44" s="2"/>
      <c r="C44" s="20"/>
      <c r="D44" s="58"/>
      <c r="E44" s="58"/>
      <c r="F44" s="20"/>
      <c r="G44" s="58"/>
      <c r="H44" s="58"/>
      <c r="I44" s="20"/>
      <c r="J44" s="58"/>
      <c r="K44" s="58"/>
      <c r="L44" s="20"/>
      <c r="M44" s="58"/>
      <c r="N44" s="58"/>
      <c r="O44" s="20"/>
      <c r="P44" s="58"/>
      <c r="Q44" s="58"/>
      <c r="R44" s="20"/>
      <c r="S44" s="58"/>
      <c r="T44" s="2"/>
      <c r="U44" s="2"/>
      <c r="V44" s="2"/>
      <c r="W44" s="2"/>
      <c r="X44" s="2"/>
      <c r="Y44" s="2"/>
      <c r="Z44" s="2"/>
      <c r="AA44" s="2"/>
      <c r="AB44" s="2"/>
      <c r="AC44" s="2"/>
      <c r="AD44" s="2"/>
      <c r="AE44" s="2"/>
    </row>
    <row r="45" spans="1:31" ht="15.75" customHeight="1">
      <c r="A45" s="2"/>
      <c r="B45" s="2"/>
      <c r="C45" s="20"/>
      <c r="D45" s="58"/>
      <c r="E45" s="58"/>
      <c r="F45" s="20"/>
      <c r="G45" s="58"/>
      <c r="H45" s="58"/>
      <c r="I45" s="20"/>
      <c r="J45" s="58"/>
      <c r="K45" s="58"/>
      <c r="L45" s="20"/>
      <c r="M45" s="58"/>
      <c r="N45" s="58"/>
      <c r="O45" s="20"/>
      <c r="P45" s="58"/>
      <c r="Q45" s="58"/>
      <c r="R45" s="20"/>
      <c r="S45" s="58"/>
      <c r="T45" s="2"/>
      <c r="U45" s="2"/>
      <c r="V45" s="2"/>
      <c r="W45" s="2"/>
      <c r="X45" s="2"/>
      <c r="Y45" s="2"/>
      <c r="Z45" s="2"/>
      <c r="AA45" s="2"/>
      <c r="AB45" s="2"/>
      <c r="AC45" s="2"/>
      <c r="AD45" s="2"/>
      <c r="AE45" s="2"/>
    </row>
    <row r="46" spans="1:31" ht="15.75" customHeight="1">
      <c r="A46" s="2"/>
      <c r="B46" s="2"/>
      <c r="C46" s="20"/>
      <c r="D46" s="58"/>
      <c r="E46" s="58"/>
      <c r="F46" s="20"/>
      <c r="G46" s="58"/>
      <c r="H46" s="58"/>
      <c r="I46" s="20"/>
      <c r="J46" s="58"/>
      <c r="K46" s="58"/>
      <c r="L46" s="20"/>
      <c r="M46" s="58"/>
      <c r="N46" s="58"/>
      <c r="O46" s="20"/>
      <c r="P46" s="58"/>
      <c r="Q46" s="58"/>
      <c r="R46" s="20"/>
      <c r="S46" s="58"/>
      <c r="T46" s="2"/>
      <c r="U46" s="2"/>
      <c r="V46" s="2"/>
      <c r="W46" s="2"/>
      <c r="X46" s="2"/>
      <c r="Y46" s="2"/>
      <c r="Z46" s="2"/>
      <c r="AA46" s="2"/>
      <c r="AB46" s="2"/>
      <c r="AC46" s="2"/>
      <c r="AD46" s="2"/>
      <c r="AE46" s="2"/>
    </row>
    <row r="47" spans="1:31" ht="15.75" customHeight="1">
      <c r="A47" s="2"/>
      <c r="B47" s="2"/>
      <c r="C47" s="20"/>
      <c r="D47" s="58"/>
      <c r="E47" s="58"/>
      <c r="F47" s="20"/>
      <c r="G47" s="58"/>
      <c r="H47" s="58"/>
      <c r="I47" s="20"/>
      <c r="J47" s="58"/>
      <c r="K47" s="58"/>
      <c r="L47" s="20"/>
      <c r="M47" s="58"/>
      <c r="N47" s="58"/>
      <c r="O47" s="20"/>
      <c r="P47" s="58"/>
      <c r="Q47" s="58"/>
      <c r="R47" s="20"/>
      <c r="S47" s="58"/>
      <c r="T47" s="2"/>
      <c r="U47" s="2"/>
      <c r="V47" s="2"/>
      <c r="W47" s="2"/>
      <c r="X47" s="2"/>
      <c r="Y47" s="2"/>
      <c r="Z47" s="2"/>
      <c r="AA47" s="2"/>
      <c r="AB47" s="2"/>
      <c r="AC47" s="2"/>
      <c r="AD47" s="2"/>
      <c r="AE47" s="2"/>
    </row>
    <row r="48" spans="1:31" ht="15.75" customHeight="1">
      <c r="A48" s="2"/>
      <c r="B48" s="2"/>
      <c r="C48" s="20"/>
      <c r="D48" s="58"/>
      <c r="E48" s="58"/>
      <c r="F48" s="20"/>
      <c r="G48" s="58"/>
      <c r="H48" s="58"/>
      <c r="I48" s="20"/>
      <c r="J48" s="58"/>
      <c r="K48" s="58"/>
      <c r="L48" s="20"/>
      <c r="M48" s="58"/>
      <c r="N48" s="58"/>
      <c r="O48" s="20"/>
      <c r="P48" s="58"/>
      <c r="Q48" s="58"/>
      <c r="R48" s="20"/>
      <c r="S48" s="58"/>
      <c r="T48" s="2"/>
      <c r="U48" s="2"/>
      <c r="V48" s="2"/>
      <c r="W48" s="2"/>
      <c r="X48" s="2"/>
      <c r="Y48" s="2"/>
      <c r="Z48" s="2"/>
      <c r="AA48" s="2"/>
      <c r="AB48" s="2"/>
      <c r="AC48" s="2"/>
      <c r="AD48" s="2"/>
      <c r="AE48" s="2"/>
    </row>
    <row r="49" spans="1:31" ht="15.75" customHeight="1">
      <c r="A49" s="2"/>
      <c r="B49" s="2"/>
      <c r="C49" s="20"/>
      <c r="D49" s="58"/>
      <c r="E49" s="58"/>
      <c r="F49" s="20"/>
      <c r="G49" s="58"/>
      <c r="H49" s="58"/>
      <c r="I49" s="20"/>
      <c r="J49" s="58"/>
      <c r="K49" s="58"/>
      <c r="L49" s="20"/>
      <c r="M49" s="58"/>
      <c r="N49" s="58"/>
      <c r="O49" s="20"/>
      <c r="P49" s="58"/>
      <c r="Q49" s="58"/>
      <c r="R49" s="20"/>
      <c r="S49" s="58"/>
      <c r="T49" s="2"/>
      <c r="U49" s="2"/>
      <c r="V49" s="2"/>
      <c r="W49" s="2"/>
      <c r="X49" s="2"/>
      <c r="Y49" s="2"/>
      <c r="Z49" s="2"/>
      <c r="AA49" s="2"/>
      <c r="AB49" s="2"/>
      <c r="AC49" s="2"/>
      <c r="AD49" s="2"/>
      <c r="AE49" s="2"/>
    </row>
    <row r="50" spans="1:31" ht="15.75" customHeight="1">
      <c r="A50" s="2"/>
      <c r="B50" s="2"/>
      <c r="C50" s="20"/>
      <c r="D50" s="58"/>
      <c r="E50" s="58"/>
      <c r="F50" s="20"/>
      <c r="G50" s="58"/>
      <c r="H50" s="58"/>
      <c r="I50" s="20"/>
      <c r="J50" s="58"/>
      <c r="K50" s="58"/>
      <c r="L50" s="20"/>
      <c r="M50" s="58"/>
      <c r="N50" s="58"/>
      <c r="O50" s="20"/>
      <c r="P50" s="58"/>
      <c r="Q50" s="58"/>
      <c r="R50" s="20"/>
      <c r="S50" s="58"/>
      <c r="T50" s="2"/>
      <c r="U50" s="2"/>
      <c r="V50" s="2"/>
      <c r="W50" s="2"/>
      <c r="X50" s="2"/>
      <c r="Y50" s="2"/>
      <c r="Z50" s="2"/>
      <c r="AA50" s="2"/>
      <c r="AB50" s="2"/>
      <c r="AC50" s="2"/>
      <c r="AD50" s="2"/>
      <c r="AE50" s="2"/>
    </row>
    <row r="51" spans="1:31" ht="15.75" customHeight="1">
      <c r="A51" s="2"/>
      <c r="B51" s="2"/>
      <c r="C51" s="20"/>
      <c r="D51" s="58"/>
      <c r="E51" s="58"/>
      <c r="F51" s="20"/>
      <c r="G51" s="58"/>
      <c r="H51" s="58"/>
      <c r="I51" s="20"/>
      <c r="J51" s="58"/>
      <c r="K51" s="58"/>
      <c r="L51" s="20"/>
      <c r="M51" s="58"/>
      <c r="N51" s="58"/>
      <c r="O51" s="20"/>
      <c r="P51" s="58"/>
      <c r="Q51" s="58"/>
      <c r="R51" s="20"/>
      <c r="S51" s="58"/>
      <c r="T51" s="2"/>
      <c r="U51" s="2"/>
      <c r="V51" s="2"/>
      <c r="W51" s="2"/>
      <c r="X51" s="2"/>
      <c r="Y51" s="2"/>
      <c r="Z51" s="2"/>
      <c r="AA51" s="2"/>
      <c r="AB51" s="2"/>
      <c r="AC51" s="2"/>
      <c r="AD51" s="2"/>
      <c r="AE51" s="2"/>
    </row>
    <row r="52" spans="1:31" ht="15.75" customHeight="1">
      <c r="A52" s="2"/>
      <c r="B52" s="2"/>
      <c r="C52" s="20"/>
      <c r="D52" s="58"/>
      <c r="E52" s="58"/>
      <c r="F52" s="20"/>
      <c r="G52" s="58"/>
      <c r="H52" s="58"/>
      <c r="I52" s="20"/>
      <c r="J52" s="58"/>
      <c r="K52" s="58"/>
      <c r="L52" s="20"/>
      <c r="M52" s="58"/>
      <c r="N52" s="58"/>
      <c r="O52" s="20"/>
      <c r="P52" s="58"/>
      <c r="Q52" s="58"/>
      <c r="R52" s="20"/>
      <c r="S52" s="58"/>
      <c r="T52" s="2"/>
      <c r="U52" s="2"/>
      <c r="V52" s="2"/>
      <c r="W52" s="2"/>
      <c r="X52" s="2"/>
      <c r="Y52" s="2"/>
      <c r="Z52" s="2"/>
      <c r="AA52" s="2"/>
      <c r="AB52" s="2"/>
      <c r="AC52" s="2"/>
      <c r="AD52" s="2"/>
      <c r="AE52" s="2"/>
    </row>
    <row r="53" spans="1:31" ht="15.75" customHeight="1">
      <c r="A53" s="2"/>
      <c r="B53" s="2"/>
      <c r="C53" s="20"/>
      <c r="D53" s="58"/>
      <c r="E53" s="58"/>
      <c r="F53" s="20"/>
      <c r="G53" s="58"/>
      <c r="H53" s="58"/>
      <c r="I53" s="20"/>
      <c r="J53" s="58"/>
      <c r="K53" s="58"/>
      <c r="L53" s="20"/>
      <c r="M53" s="58"/>
      <c r="N53" s="58"/>
      <c r="O53" s="20"/>
      <c r="P53" s="58"/>
      <c r="Q53" s="58"/>
      <c r="R53" s="20"/>
      <c r="S53" s="58"/>
      <c r="T53" s="2"/>
      <c r="U53" s="2"/>
      <c r="V53" s="2"/>
      <c r="W53" s="2"/>
      <c r="X53" s="2"/>
      <c r="Y53" s="2"/>
      <c r="Z53" s="2"/>
      <c r="AA53" s="2"/>
      <c r="AB53" s="2"/>
      <c r="AC53" s="2"/>
      <c r="AD53" s="2"/>
      <c r="AE53" s="2"/>
    </row>
    <row r="54" spans="1:31" ht="15.75" customHeight="1">
      <c r="A54" s="2"/>
      <c r="B54" s="2"/>
      <c r="C54" s="20"/>
      <c r="D54" s="58"/>
      <c r="E54" s="58"/>
      <c r="F54" s="20"/>
      <c r="G54" s="58"/>
      <c r="H54" s="58"/>
      <c r="I54" s="20"/>
      <c r="J54" s="58"/>
      <c r="K54" s="58"/>
      <c r="L54" s="20"/>
      <c r="M54" s="58"/>
      <c r="N54" s="58"/>
      <c r="O54" s="20"/>
      <c r="P54" s="58"/>
      <c r="Q54" s="58"/>
      <c r="R54" s="20"/>
      <c r="S54" s="58"/>
      <c r="T54" s="2"/>
      <c r="U54" s="2"/>
      <c r="V54" s="2"/>
      <c r="W54" s="2"/>
      <c r="X54" s="2"/>
      <c r="Y54" s="2"/>
      <c r="Z54" s="2"/>
      <c r="AA54" s="2"/>
      <c r="AB54" s="2"/>
      <c r="AC54" s="2"/>
      <c r="AD54" s="2"/>
      <c r="AE54" s="2"/>
    </row>
    <row r="55" spans="1:31" ht="15.75" customHeight="1">
      <c r="A55" s="2"/>
      <c r="B55" s="2"/>
      <c r="C55" s="20"/>
      <c r="D55" s="58"/>
      <c r="E55" s="58"/>
      <c r="F55" s="20"/>
      <c r="G55" s="58"/>
      <c r="H55" s="58"/>
      <c r="I55" s="20"/>
      <c r="J55" s="58"/>
      <c r="K55" s="58"/>
      <c r="L55" s="20"/>
      <c r="M55" s="58"/>
      <c r="N55" s="58"/>
      <c r="O55" s="20"/>
      <c r="P55" s="58"/>
      <c r="Q55" s="58"/>
      <c r="R55" s="20"/>
      <c r="S55" s="58"/>
      <c r="T55" s="2"/>
      <c r="U55" s="2"/>
      <c r="V55" s="2"/>
      <c r="W55" s="2"/>
      <c r="X55" s="2"/>
      <c r="Y55" s="2"/>
      <c r="Z55" s="2"/>
      <c r="AA55" s="2"/>
      <c r="AB55" s="2"/>
      <c r="AC55" s="2"/>
      <c r="AD55" s="2"/>
      <c r="AE55" s="2"/>
    </row>
    <row r="56" spans="1:31" ht="15.75" customHeight="1">
      <c r="A56" s="2"/>
      <c r="B56" s="2"/>
      <c r="C56" s="20"/>
      <c r="D56" s="58"/>
      <c r="E56" s="58"/>
      <c r="F56" s="20"/>
      <c r="G56" s="58"/>
      <c r="H56" s="58"/>
      <c r="I56" s="20"/>
      <c r="J56" s="58"/>
      <c r="K56" s="58"/>
      <c r="L56" s="20"/>
      <c r="M56" s="58"/>
      <c r="N56" s="58"/>
      <c r="O56" s="20"/>
      <c r="P56" s="58"/>
      <c r="Q56" s="58"/>
      <c r="R56" s="20"/>
      <c r="S56" s="58"/>
      <c r="T56" s="2"/>
      <c r="U56" s="2"/>
      <c r="V56" s="2"/>
      <c r="W56" s="2"/>
      <c r="X56" s="2"/>
      <c r="Y56" s="2"/>
      <c r="Z56" s="2"/>
      <c r="AA56" s="2"/>
      <c r="AB56" s="2"/>
      <c r="AC56" s="2"/>
      <c r="AD56" s="2"/>
      <c r="AE56" s="2"/>
    </row>
    <row r="57" spans="1:31" ht="15.75" customHeight="1">
      <c r="A57" s="2"/>
      <c r="B57" s="2"/>
      <c r="C57" s="20"/>
      <c r="D57" s="58"/>
      <c r="E57" s="58"/>
      <c r="F57" s="20"/>
      <c r="G57" s="58"/>
      <c r="H57" s="58"/>
      <c r="I57" s="20"/>
      <c r="J57" s="58"/>
      <c r="K57" s="58"/>
      <c r="L57" s="20"/>
      <c r="M57" s="58"/>
      <c r="N57" s="58"/>
      <c r="O57" s="20"/>
      <c r="P57" s="58"/>
      <c r="Q57" s="58"/>
      <c r="R57" s="20"/>
      <c r="S57" s="58"/>
      <c r="T57" s="2"/>
      <c r="U57" s="2"/>
      <c r="V57" s="2"/>
      <c r="W57" s="2"/>
      <c r="X57" s="2"/>
      <c r="Y57" s="2"/>
      <c r="Z57" s="2"/>
      <c r="AA57" s="2"/>
      <c r="AB57" s="2"/>
      <c r="AC57" s="2"/>
      <c r="AD57" s="2"/>
      <c r="AE57" s="2"/>
    </row>
    <row r="58" spans="1:31" ht="15.75" customHeight="1">
      <c r="A58" s="2"/>
      <c r="B58" s="2"/>
      <c r="C58" s="20"/>
      <c r="D58" s="58"/>
      <c r="E58" s="58"/>
      <c r="F58" s="20"/>
      <c r="G58" s="58"/>
      <c r="H58" s="58"/>
      <c r="I58" s="20"/>
      <c r="J58" s="58"/>
      <c r="K58" s="58"/>
      <c r="L58" s="20"/>
      <c r="M58" s="58"/>
      <c r="N58" s="58"/>
      <c r="O58" s="20"/>
      <c r="P58" s="58"/>
      <c r="Q58" s="58"/>
      <c r="R58" s="20"/>
      <c r="S58" s="58"/>
      <c r="T58" s="2"/>
      <c r="U58" s="2"/>
      <c r="V58" s="2"/>
      <c r="W58" s="2"/>
      <c r="X58" s="2"/>
      <c r="Y58" s="2"/>
      <c r="Z58" s="2"/>
      <c r="AA58" s="2"/>
      <c r="AB58" s="2"/>
      <c r="AC58" s="2"/>
      <c r="AD58" s="2"/>
      <c r="AE58" s="2"/>
    </row>
    <row r="59" spans="1:31" ht="15.75" customHeight="1">
      <c r="A59" s="2"/>
      <c r="B59" s="2"/>
      <c r="C59" s="20"/>
      <c r="D59" s="58"/>
      <c r="E59" s="58"/>
      <c r="F59" s="20"/>
      <c r="G59" s="58"/>
      <c r="H59" s="58"/>
      <c r="I59" s="20"/>
      <c r="J59" s="58"/>
      <c r="K59" s="58"/>
      <c r="L59" s="20"/>
      <c r="M59" s="58"/>
      <c r="N59" s="58"/>
      <c r="O59" s="20"/>
      <c r="P59" s="58"/>
      <c r="Q59" s="58"/>
      <c r="R59" s="20"/>
      <c r="S59" s="58"/>
      <c r="T59" s="2"/>
      <c r="U59" s="2"/>
      <c r="V59" s="2"/>
      <c r="W59" s="2"/>
      <c r="X59" s="2"/>
      <c r="Y59" s="2"/>
      <c r="Z59" s="2"/>
      <c r="AA59" s="2"/>
      <c r="AB59" s="2"/>
      <c r="AC59" s="2"/>
      <c r="AD59" s="2"/>
      <c r="AE59" s="2"/>
    </row>
    <row r="60" spans="1:31" ht="15.75" customHeight="1">
      <c r="A60" s="2"/>
      <c r="B60" s="2"/>
      <c r="C60" s="20"/>
      <c r="D60" s="58"/>
      <c r="E60" s="58"/>
      <c r="F60" s="20"/>
      <c r="G60" s="58"/>
      <c r="H60" s="58"/>
      <c r="I60" s="20"/>
      <c r="J60" s="58"/>
      <c r="K60" s="58"/>
      <c r="L60" s="20"/>
      <c r="M60" s="58"/>
      <c r="N60" s="58"/>
      <c r="O60" s="20"/>
      <c r="P60" s="58"/>
      <c r="Q60" s="58"/>
      <c r="R60" s="20"/>
      <c r="S60" s="58"/>
      <c r="T60" s="2"/>
      <c r="U60" s="2"/>
      <c r="V60" s="2"/>
      <c r="W60" s="2"/>
      <c r="X60" s="2"/>
      <c r="Y60" s="2"/>
      <c r="Z60" s="2"/>
      <c r="AA60" s="2"/>
      <c r="AB60" s="2"/>
      <c r="AC60" s="2"/>
      <c r="AD60" s="2"/>
      <c r="AE60" s="2"/>
    </row>
    <row r="61" spans="1:31" ht="15.75" customHeight="1">
      <c r="A61" s="2"/>
      <c r="B61" s="2"/>
      <c r="C61" s="20"/>
      <c r="D61" s="58"/>
      <c r="E61" s="58"/>
      <c r="F61" s="20"/>
      <c r="G61" s="58"/>
      <c r="H61" s="58"/>
      <c r="I61" s="20"/>
      <c r="J61" s="58"/>
      <c r="K61" s="58"/>
      <c r="L61" s="20"/>
      <c r="M61" s="58"/>
      <c r="N61" s="58"/>
      <c r="O61" s="20"/>
      <c r="P61" s="58"/>
      <c r="Q61" s="58"/>
      <c r="R61" s="20"/>
      <c r="S61" s="58"/>
      <c r="T61" s="2"/>
      <c r="U61" s="2"/>
      <c r="V61" s="2"/>
      <c r="W61" s="2"/>
      <c r="X61" s="2"/>
      <c r="Y61" s="2"/>
      <c r="Z61" s="2"/>
      <c r="AA61" s="2"/>
      <c r="AB61" s="2"/>
      <c r="AC61" s="2"/>
      <c r="AD61" s="2"/>
      <c r="AE61" s="2"/>
    </row>
    <row r="62" spans="1:31" ht="15.75" customHeight="1">
      <c r="A62" s="2"/>
      <c r="B62" s="2"/>
      <c r="C62" s="20"/>
      <c r="D62" s="58"/>
      <c r="E62" s="58"/>
      <c r="F62" s="20"/>
      <c r="G62" s="58"/>
      <c r="H62" s="58"/>
      <c r="I62" s="20"/>
      <c r="J62" s="58"/>
      <c r="K62" s="58"/>
      <c r="L62" s="20"/>
      <c r="M62" s="58"/>
      <c r="N62" s="58"/>
      <c r="O62" s="20"/>
      <c r="P62" s="58"/>
      <c r="Q62" s="58"/>
      <c r="R62" s="20"/>
      <c r="S62" s="58"/>
      <c r="T62" s="2"/>
      <c r="U62" s="2"/>
      <c r="V62" s="2"/>
      <c r="W62" s="2"/>
      <c r="X62" s="2"/>
      <c r="Y62" s="2"/>
      <c r="Z62" s="2"/>
      <c r="AA62" s="2"/>
      <c r="AB62" s="2"/>
      <c r="AC62" s="2"/>
      <c r="AD62" s="2"/>
      <c r="AE62" s="2"/>
    </row>
    <row r="63" spans="1:31" ht="15.75" customHeight="1">
      <c r="A63" s="2"/>
      <c r="B63" s="2"/>
      <c r="C63" s="20"/>
      <c r="D63" s="58"/>
      <c r="E63" s="58"/>
      <c r="F63" s="20"/>
      <c r="G63" s="58"/>
      <c r="H63" s="58"/>
      <c r="I63" s="20"/>
      <c r="J63" s="58"/>
      <c r="K63" s="58"/>
      <c r="L63" s="20"/>
      <c r="M63" s="58"/>
      <c r="N63" s="58"/>
      <c r="O63" s="20"/>
      <c r="P63" s="58"/>
      <c r="Q63" s="58"/>
      <c r="R63" s="20"/>
      <c r="S63" s="58"/>
      <c r="T63" s="2"/>
      <c r="U63" s="2"/>
      <c r="V63" s="2"/>
      <c r="W63" s="2"/>
      <c r="X63" s="2"/>
      <c r="Y63" s="2"/>
      <c r="Z63" s="2"/>
      <c r="AA63" s="2"/>
      <c r="AB63" s="2"/>
      <c r="AC63" s="2"/>
      <c r="AD63" s="2"/>
      <c r="AE63" s="2"/>
    </row>
    <row r="64" spans="1:31" ht="15.75" customHeight="1">
      <c r="A64" s="2"/>
      <c r="B64" s="2"/>
      <c r="C64" s="20"/>
      <c r="D64" s="58"/>
      <c r="E64" s="58"/>
      <c r="F64" s="20"/>
      <c r="G64" s="58"/>
      <c r="H64" s="58"/>
      <c r="I64" s="20"/>
      <c r="J64" s="58"/>
      <c r="K64" s="58"/>
      <c r="L64" s="20"/>
      <c r="M64" s="58"/>
      <c r="N64" s="58"/>
      <c r="O64" s="20"/>
      <c r="P64" s="58"/>
      <c r="Q64" s="58"/>
      <c r="R64" s="20"/>
      <c r="S64" s="58"/>
      <c r="T64" s="2"/>
      <c r="U64" s="2"/>
      <c r="V64" s="2"/>
      <c r="W64" s="2"/>
      <c r="X64" s="2"/>
      <c r="Y64" s="2"/>
      <c r="Z64" s="2"/>
      <c r="AA64" s="2"/>
      <c r="AB64" s="2"/>
      <c r="AC64" s="2"/>
      <c r="AD64" s="2"/>
      <c r="AE64" s="2"/>
    </row>
    <row r="65" spans="1:31" ht="15.75" customHeight="1">
      <c r="A65" s="2"/>
      <c r="B65" s="2"/>
      <c r="C65" s="20"/>
      <c r="D65" s="58"/>
      <c r="E65" s="58"/>
      <c r="F65" s="20"/>
      <c r="G65" s="58"/>
      <c r="H65" s="58"/>
      <c r="I65" s="20"/>
      <c r="J65" s="58"/>
      <c r="K65" s="58"/>
      <c r="L65" s="20"/>
      <c r="M65" s="58"/>
      <c r="N65" s="58"/>
      <c r="O65" s="20"/>
      <c r="P65" s="58"/>
      <c r="Q65" s="58"/>
      <c r="R65" s="20"/>
      <c r="S65" s="58"/>
      <c r="T65" s="2"/>
      <c r="U65" s="2"/>
      <c r="V65" s="2"/>
      <c r="W65" s="2"/>
      <c r="X65" s="2"/>
      <c r="Y65" s="2"/>
      <c r="Z65" s="2"/>
      <c r="AA65" s="2"/>
      <c r="AB65" s="2"/>
      <c r="AC65" s="2"/>
      <c r="AD65" s="2"/>
      <c r="AE65" s="2"/>
    </row>
    <row r="66" spans="1:31" ht="15.75" customHeight="1">
      <c r="A66" s="2"/>
      <c r="B66" s="2"/>
      <c r="C66" s="20"/>
      <c r="D66" s="58"/>
      <c r="E66" s="58"/>
      <c r="F66" s="20"/>
      <c r="G66" s="58"/>
      <c r="H66" s="58"/>
      <c r="I66" s="20"/>
      <c r="J66" s="58"/>
      <c r="K66" s="58"/>
      <c r="L66" s="20"/>
      <c r="M66" s="58"/>
      <c r="N66" s="58"/>
      <c r="O66" s="20"/>
      <c r="P66" s="58"/>
      <c r="Q66" s="58"/>
      <c r="R66" s="20"/>
      <c r="S66" s="58"/>
      <c r="T66" s="2"/>
      <c r="U66" s="2"/>
      <c r="V66" s="2"/>
      <c r="W66" s="2"/>
      <c r="X66" s="2"/>
      <c r="Y66" s="2"/>
      <c r="Z66" s="2"/>
      <c r="AA66" s="2"/>
      <c r="AB66" s="2"/>
      <c r="AC66" s="2"/>
      <c r="AD66" s="2"/>
      <c r="AE66" s="2"/>
    </row>
    <row r="67" spans="1:31" ht="15.75" customHeight="1">
      <c r="A67" s="2"/>
      <c r="B67" s="2"/>
      <c r="C67" s="20"/>
      <c r="D67" s="58"/>
      <c r="E67" s="58"/>
      <c r="F67" s="20"/>
      <c r="G67" s="58"/>
      <c r="H67" s="58"/>
      <c r="I67" s="20"/>
      <c r="J67" s="58"/>
      <c r="K67" s="58"/>
      <c r="L67" s="20"/>
      <c r="M67" s="58"/>
      <c r="N67" s="58"/>
      <c r="O67" s="20"/>
      <c r="P67" s="58"/>
      <c r="Q67" s="58"/>
      <c r="R67" s="20"/>
      <c r="S67" s="58"/>
      <c r="T67" s="2"/>
      <c r="U67" s="2"/>
      <c r="V67" s="2"/>
      <c r="W67" s="2"/>
      <c r="X67" s="2"/>
      <c r="Y67" s="2"/>
      <c r="Z67" s="2"/>
      <c r="AA67" s="2"/>
      <c r="AB67" s="2"/>
      <c r="AC67" s="2"/>
      <c r="AD67" s="2"/>
      <c r="AE67" s="2"/>
    </row>
    <row r="68" spans="1:31" ht="15.75" customHeight="1">
      <c r="A68" s="2"/>
      <c r="B68" s="2"/>
      <c r="C68" s="20"/>
      <c r="D68" s="58"/>
      <c r="E68" s="58"/>
      <c r="F68" s="20"/>
      <c r="G68" s="58"/>
      <c r="H68" s="58"/>
      <c r="I68" s="20"/>
      <c r="J68" s="58"/>
      <c r="K68" s="58"/>
      <c r="L68" s="20"/>
      <c r="M68" s="58"/>
      <c r="N68" s="58"/>
      <c r="O68" s="20"/>
      <c r="P68" s="58"/>
      <c r="Q68" s="58"/>
      <c r="R68" s="20"/>
      <c r="S68" s="58"/>
      <c r="T68" s="2"/>
      <c r="U68" s="2"/>
      <c r="V68" s="2"/>
      <c r="W68" s="2"/>
      <c r="X68" s="2"/>
      <c r="Y68" s="2"/>
      <c r="Z68" s="2"/>
      <c r="AA68" s="2"/>
      <c r="AB68" s="2"/>
      <c r="AC68" s="2"/>
      <c r="AD68" s="2"/>
      <c r="AE68" s="2"/>
    </row>
    <row r="69" spans="1:31" ht="15.75" customHeight="1">
      <c r="A69" s="2"/>
      <c r="B69" s="2"/>
      <c r="C69" s="20"/>
      <c r="D69" s="58"/>
      <c r="E69" s="58"/>
      <c r="F69" s="20"/>
      <c r="G69" s="58"/>
      <c r="H69" s="58"/>
      <c r="I69" s="20"/>
      <c r="J69" s="58"/>
      <c r="K69" s="58"/>
      <c r="L69" s="20"/>
      <c r="M69" s="58"/>
      <c r="N69" s="58"/>
      <c r="O69" s="20"/>
      <c r="P69" s="58"/>
      <c r="Q69" s="58"/>
      <c r="R69" s="20"/>
      <c r="S69" s="58"/>
      <c r="T69" s="2"/>
      <c r="U69" s="2"/>
      <c r="V69" s="2"/>
      <c r="W69" s="2"/>
      <c r="X69" s="2"/>
      <c r="Y69" s="2"/>
      <c r="Z69" s="2"/>
      <c r="AA69" s="2"/>
      <c r="AB69" s="2"/>
      <c r="AC69" s="2"/>
      <c r="AD69" s="2"/>
      <c r="AE69" s="2"/>
    </row>
    <row r="70" spans="1:31" ht="15.75" customHeight="1">
      <c r="A70" s="2"/>
      <c r="B70" s="2"/>
      <c r="C70" s="20"/>
      <c r="D70" s="58"/>
      <c r="E70" s="58"/>
      <c r="F70" s="20"/>
      <c r="G70" s="58"/>
      <c r="H70" s="58"/>
      <c r="I70" s="20"/>
      <c r="J70" s="58"/>
      <c r="K70" s="58"/>
      <c r="L70" s="20"/>
      <c r="M70" s="58"/>
      <c r="N70" s="58"/>
      <c r="O70" s="20"/>
      <c r="P70" s="58"/>
      <c r="Q70" s="58"/>
      <c r="R70" s="20"/>
      <c r="S70" s="58"/>
      <c r="T70" s="2"/>
      <c r="U70" s="2"/>
      <c r="V70" s="2"/>
      <c r="W70" s="2"/>
      <c r="X70" s="2"/>
      <c r="Y70" s="2"/>
      <c r="Z70" s="2"/>
      <c r="AA70" s="2"/>
      <c r="AB70" s="2"/>
      <c r="AC70" s="2"/>
      <c r="AD70" s="2"/>
      <c r="AE70" s="2"/>
    </row>
    <row r="71" spans="1:31" ht="15.75" customHeight="1">
      <c r="A71" s="2"/>
      <c r="B71" s="2"/>
      <c r="C71" s="20"/>
      <c r="D71" s="58"/>
      <c r="E71" s="58"/>
      <c r="F71" s="20"/>
      <c r="G71" s="58"/>
      <c r="H71" s="58"/>
      <c r="I71" s="20"/>
      <c r="J71" s="58"/>
      <c r="K71" s="58"/>
      <c r="L71" s="20"/>
      <c r="M71" s="58"/>
      <c r="N71" s="58"/>
      <c r="O71" s="20"/>
      <c r="P71" s="58"/>
      <c r="Q71" s="58"/>
      <c r="R71" s="20"/>
      <c r="S71" s="58"/>
      <c r="T71" s="2"/>
      <c r="U71" s="2"/>
      <c r="V71" s="2"/>
      <c r="W71" s="2"/>
      <c r="X71" s="2"/>
      <c r="Y71" s="2"/>
      <c r="Z71" s="2"/>
      <c r="AA71" s="2"/>
      <c r="AB71" s="2"/>
      <c r="AC71" s="2"/>
      <c r="AD71" s="2"/>
      <c r="AE71" s="2"/>
    </row>
    <row r="72" spans="1:31" ht="15.75" customHeight="1">
      <c r="A72" s="2"/>
      <c r="B72" s="2"/>
      <c r="C72" s="20"/>
      <c r="D72" s="58"/>
      <c r="E72" s="58"/>
      <c r="F72" s="20"/>
      <c r="G72" s="58"/>
      <c r="H72" s="58"/>
      <c r="I72" s="20"/>
      <c r="J72" s="58"/>
      <c r="K72" s="58"/>
      <c r="L72" s="20"/>
      <c r="M72" s="58"/>
      <c r="N72" s="58"/>
      <c r="O72" s="20"/>
      <c r="P72" s="58"/>
      <c r="Q72" s="58"/>
      <c r="R72" s="20"/>
      <c r="S72" s="58"/>
      <c r="T72" s="2"/>
      <c r="U72" s="2"/>
      <c r="V72" s="2"/>
      <c r="W72" s="2"/>
      <c r="X72" s="2"/>
      <c r="Y72" s="2"/>
      <c r="Z72" s="2"/>
      <c r="AA72" s="2"/>
      <c r="AB72" s="2"/>
      <c r="AC72" s="2"/>
      <c r="AD72" s="2"/>
      <c r="AE72" s="2"/>
    </row>
    <row r="73" spans="1:31" ht="15.75" customHeight="1">
      <c r="A73" s="2"/>
      <c r="B73" s="2"/>
      <c r="C73" s="20"/>
      <c r="D73" s="58"/>
      <c r="E73" s="58"/>
      <c r="F73" s="20"/>
      <c r="G73" s="58"/>
      <c r="H73" s="58"/>
      <c r="I73" s="20"/>
      <c r="J73" s="58"/>
      <c r="K73" s="58"/>
      <c r="L73" s="20"/>
      <c r="M73" s="58"/>
      <c r="N73" s="58"/>
      <c r="O73" s="20"/>
      <c r="P73" s="58"/>
      <c r="Q73" s="58"/>
      <c r="R73" s="20"/>
      <c r="S73" s="58"/>
      <c r="T73" s="2"/>
      <c r="U73" s="2"/>
      <c r="V73" s="2"/>
      <c r="W73" s="2"/>
      <c r="X73" s="2"/>
      <c r="Y73" s="2"/>
      <c r="Z73" s="2"/>
      <c r="AA73" s="2"/>
      <c r="AB73" s="2"/>
      <c r="AC73" s="2"/>
      <c r="AD73" s="2"/>
      <c r="AE73" s="2"/>
    </row>
    <row r="74" spans="1:31" ht="15.75" customHeight="1">
      <c r="A74" s="2"/>
      <c r="B74" s="2"/>
      <c r="C74" s="20"/>
      <c r="D74" s="58"/>
      <c r="E74" s="58"/>
      <c r="F74" s="20"/>
      <c r="G74" s="58"/>
      <c r="H74" s="58"/>
      <c r="I74" s="20"/>
      <c r="J74" s="58"/>
      <c r="K74" s="58"/>
      <c r="L74" s="20"/>
      <c r="M74" s="58"/>
      <c r="N74" s="58"/>
      <c r="O74" s="20"/>
      <c r="P74" s="58"/>
      <c r="Q74" s="58"/>
      <c r="R74" s="20"/>
      <c r="S74" s="58"/>
      <c r="T74" s="2"/>
      <c r="U74" s="2"/>
      <c r="V74" s="2"/>
      <c r="W74" s="2"/>
      <c r="X74" s="2"/>
      <c r="Y74" s="2"/>
      <c r="Z74" s="2"/>
      <c r="AA74" s="2"/>
      <c r="AB74" s="2"/>
      <c r="AC74" s="2"/>
      <c r="AD74" s="2"/>
      <c r="AE74" s="2"/>
    </row>
    <row r="75" spans="1:31" ht="15.75" customHeight="1">
      <c r="A75" s="2"/>
      <c r="B75" s="2"/>
      <c r="C75" s="20"/>
      <c r="D75" s="58"/>
      <c r="E75" s="58"/>
      <c r="F75" s="20"/>
      <c r="G75" s="58"/>
      <c r="H75" s="58"/>
      <c r="I75" s="20"/>
      <c r="J75" s="58"/>
      <c r="K75" s="58"/>
      <c r="L75" s="20"/>
      <c r="M75" s="58"/>
      <c r="N75" s="58"/>
      <c r="O75" s="20"/>
      <c r="P75" s="58"/>
      <c r="Q75" s="58"/>
      <c r="R75" s="20"/>
      <c r="S75" s="58"/>
      <c r="T75" s="2"/>
      <c r="U75" s="2"/>
      <c r="V75" s="2"/>
      <c r="W75" s="2"/>
      <c r="X75" s="2"/>
      <c r="Y75" s="2"/>
      <c r="Z75" s="2"/>
      <c r="AA75" s="2"/>
      <c r="AB75" s="2"/>
      <c r="AC75" s="2"/>
      <c r="AD75" s="2"/>
      <c r="AE75" s="2"/>
    </row>
    <row r="76" spans="1:31" ht="15.75" customHeight="1">
      <c r="A76" s="2"/>
      <c r="B76" s="2"/>
      <c r="C76" s="20"/>
      <c r="D76" s="58"/>
      <c r="E76" s="58"/>
      <c r="F76" s="20"/>
      <c r="G76" s="58"/>
      <c r="H76" s="58"/>
      <c r="I76" s="20"/>
      <c r="J76" s="58"/>
      <c r="K76" s="58"/>
      <c r="L76" s="20"/>
      <c r="M76" s="58"/>
      <c r="N76" s="58"/>
      <c r="O76" s="20"/>
      <c r="P76" s="58"/>
      <c r="Q76" s="58"/>
      <c r="R76" s="20"/>
      <c r="S76" s="58"/>
      <c r="T76" s="2"/>
      <c r="U76" s="2"/>
      <c r="V76" s="2"/>
      <c r="W76" s="2"/>
      <c r="X76" s="2"/>
      <c r="Y76" s="2"/>
      <c r="Z76" s="2"/>
      <c r="AA76" s="2"/>
      <c r="AB76" s="2"/>
      <c r="AC76" s="2"/>
      <c r="AD76" s="2"/>
      <c r="AE76" s="2"/>
    </row>
    <row r="77" spans="1:31" ht="15.75" customHeight="1">
      <c r="A77" s="2"/>
      <c r="B77" s="2"/>
      <c r="C77" s="20"/>
      <c r="D77" s="58"/>
      <c r="E77" s="58"/>
      <c r="F77" s="20"/>
      <c r="G77" s="58"/>
      <c r="H77" s="58"/>
      <c r="I77" s="20"/>
      <c r="J77" s="58"/>
      <c r="K77" s="58"/>
      <c r="L77" s="20"/>
      <c r="M77" s="58"/>
      <c r="N77" s="58"/>
      <c r="O77" s="20"/>
      <c r="P77" s="58"/>
      <c r="Q77" s="58"/>
      <c r="R77" s="20"/>
      <c r="S77" s="58"/>
      <c r="T77" s="2"/>
      <c r="U77" s="2"/>
      <c r="V77" s="2"/>
      <c r="W77" s="2"/>
      <c r="X77" s="2"/>
      <c r="Y77" s="2"/>
      <c r="Z77" s="2"/>
      <c r="AA77" s="2"/>
      <c r="AB77" s="2"/>
      <c r="AC77" s="2"/>
      <c r="AD77" s="2"/>
      <c r="AE77" s="2"/>
    </row>
    <row r="78" spans="1:31" ht="15.75" customHeight="1">
      <c r="A78" s="2"/>
      <c r="B78" s="2"/>
      <c r="C78" s="20"/>
      <c r="D78" s="58"/>
      <c r="E78" s="58"/>
      <c r="F78" s="20"/>
      <c r="G78" s="58"/>
      <c r="H78" s="58"/>
      <c r="I78" s="20"/>
      <c r="J78" s="58"/>
      <c r="K78" s="58"/>
      <c r="L78" s="20"/>
      <c r="M78" s="58"/>
      <c r="N78" s="58"/>
      <c r="O78" s="20"/>
      <c r="P78" s="58"/>
      <c r="Q78" s="58"/>
      <c r="R78" s="20"/>
      <c r="S78" s="58"/>
      <c r="T78" s="2"/>
      <c r="U78" s="2"/>
      <c r="V78" s="2"/>
      <c r="W78" s="2"/>
      <c r="X78" s="2"/>
      <c r="Y78" s="2"/>
      <c r="Z78" s="2"/>
      <c r="AA78" s="2"/>
      <c r="AB78" s="2"/>
      <c r="AC78" s="2"/>
      <c r="AD78" s="2"/>
      <c r="AE78" s="2"/>
    </row>
    <row r="79" spans="1:31" ht="15.75" customHeight="1">
      <c r="A79" s="2"/>
      <c r="B79" s="2"/>
      <c r="C79" s="20"/>
      <c r="D79" s="58"/>
      <c r="E79" s="58"/>
      <c r="F79" s="20"/>
      <c r="G79" s="58"/>
      <c r="H79" s="58"/>
      <c r="I79" s="20"/>
      <c r="J79" s="58"/>
      <c r="K79" s="58"/>
      <c r="L79" s="20"/>
      <c r="M79" s="58"/>
      <c r="N79" s="58"/>
      <c r="O79" s="20"/>
      <c r="P79" s="58"/>
      <c r="Q79" s="58"/>
      <c r="R79" s="20"/>
      <c r="S79" s="58"/>
      <c r="T79" s="2"/>
      <c r="U79" s="2"/>
      <c r="V79" s="2"/>
      <c r="W79" s="2"/>
      <c r="X79" s="2"/>
      <c r="Y79" s="2"/>
      <c r="Z79" s="2"/>
      <c r="AA79" s="2"/>
      <c r="AB79" s="2"/>
      <c r="AC79" s="2"/>
      <c r="AD79" s="2"/>
      <c r="AE79" s="2"/>
    </row>
    <row r="80" spans="1:31" ht="15.75" customHeight="1">
      <c r="A80" s="2"/>
      <c r="B80" s="2"/>
      <c r="C80" s="20"/>
      <c r="D80" s="58"/>
      <c r="E80" s="58"/>
      <c r="F80" s="20"/>
      <c r="G80" s="58"/>
      <c r="H80" s="58"/>
      <c r="I80" s="20"/>
      <c r="J80" s="58"/>
      <c r="K80" s="58"/>
      <c r="L80" s="20"/>
      <c r="M80" s="58"/>
      <c r="N80" s="58"/>
      <c r="O80" s="20"/>
      <c r="P80" s="58"/>
      <c r="Q80" s="58"/>
      <c r="R80" s="20"/>
      <c r="S80" s="58"/>
      <c r="T80" s="2"/>
      <c r="U80" s="2"/>
      <c r="V80" s="2"/>
      <c r="W80" s="2"/>
      <c r="X80" s="2"/>
      <c r="Y80" s="2"/>
      <c r="Z80" s="2"/>
      <c r="AA80" s="2"/>
      <c r="AB80" s="2"/>
      <c r="AC80" s="2"/>
      <c r="AD80" s="2"/>
      <c r="AE80" s="2"/>
    </row>
    <row r="81" spans="1:31" ht="15.75" customHeight="1">
      <c r="A81" s="2"/>
      <c r="B81" s="2"/>
      <c r="C81" s="20"/>
      <c r="D81" s="58"/>
      <c r="E81" s="58"/>
      <c r="F81" s="20"/>
      <c r="G81" s="58"/>
      <c r="H81" s="58"/>
      <c r="I81" s="20"/>
      <c r="J81" s="58"/>
      <c r="K81" s="58"/>
      <c r="L81" s="20"/>
      <c r="M81" s="58"/>
      <c r="N81" s="58"/>
      <c r="O81" s="20"/>
      <c r="P81" s="58"/>
      <c r="Q81" s="58"/>
      <c r="R81" s="20"/>
      <c r="S81" s="58"/>
      <c r="T81" s="2"/>
      <c r="U81" s="2"/>
      <c r="V81" s="2"/>
      <c r="W81" s="2"/>
      <c r="X81" s="2"/>
      <c r="Y81" s="2"/>
      <c r="Z81" s="2"/>
      <c r="AA81" s="2"/>
      <c r="AB81" s="2"/>
      <c r="AC81" s="2"/>
      <c r="AD81" s="2"/>
      <c r="AE81" s="2"/>
    </row>
    <row r="82" spans="1:31" ht="15.75" customHeight="1">
      <c r="A82" s="2"/>
      <c r="B82" s="2"/>
      <c r="C82" s="20"/>
      <c r="D82" s="58"/>
      <c r="E82" s="58"/>
      <c r="F82" s="20"/>
      <c r="G82" s="58"/>
      <c r="H82" s="58"/>
      <c r="I82" s="20"/>
      <c r="J82" s="58"/>
      <c r="K82" s="58"/>
      <c r="L82" s="20"/>
      <c r="M82" s="58"/>
      <c r="N82" s="58"/>
      <c r="O82" s="20"/>
      <c r="P82" s="58"/>
      <c r="Q82" s="58"/>
      <c r="R82" s="20"/>
      <c r="S82" s="58"/>
      <c r="T82" s="2"/>
      <c r="U82" s="2"/>
      <c r="V82" s="2"/>
      <c r="W82" s="2"/>
      <c r="X82" s="2"/>
      <c r="Y82" s="2"/>
      <c r="Z82" s="2"/>
      <c r="AA82" s="2"/>
      <c r="AB82" s="2"/>
      <c r="AC82" s="2"/>
      <c r="AD82" s="2"/>
      <c r="AE82" s="2"/>
    </row>
    <row r="83" spans="1:31" ht="15.75" customHeight="1">
      <c r="A83" s="2"/>
      <c r="B83" s="2"/>
      <c r="C83" s="20"/>
      <c r="D83" s="58"/>
      <c r="E83" s="58"/>
      <c r="F83" s="20"/>
      <c r="G83" s="58"/>
      <c r="H83" s="58"/>
      <c r="I83" s="20"/>
      <c r="J83" s="58"/>
      <c r="K83" s="58"/>
      <c r="L83" s="20"/>
      <c r="M83" s="58"/>
      <c r="N83" s="58"/>
      <c r="O83" s="20"/>
      <c r="P83" s="58"/>
      <c r="Q83" s="58"/>
      <c r="R83" s="20"/>
      <c r="S83" s="58"/>
      <c r="T83" s="2"/>
      <c r="U83" s="2"/>
      <c r="V83" s="2"/>
      <c r="W83" s="2"/>
      <c r="X83" s="2"/>
      <c r="Y83" s="2"/>
      <c r="Z83" s="2"/>
      <c r="AA83" s="2"/>
      <c r="AB83" s="2"/>
      <c r="AC83" s="2"/>
      <c r="AD83" s="2"/>
      <c r="AE83" s="2"/>
    </row>
    <row r="84" spans="1:31" ht="15.75" customHeight="1">
      <c r="A84" s="2"/>
      <c r="B84" s="2"/>
      <c r="C84" s="20"/>
      <c r="D84" s="58"/>
      <c r="E84" s="58"/>
      <c r="F84" s="20"/>
      <c r="G84" s="58"/>
      <c r="H84" s="58"/>
      <c r="I84" s="20"/>
      <c r="J84" s="58"/>
      <c r="K84" s="58"/>
      <c r="L84" s="20"/>
      <c r="M84" s="58"/>
      <c r="N84" s="58"/>
      <c r="O84" s="20"/>
      <c r="P84" s="58"/>
      <c r="Q84" s="58"/>
      <c r="R84" s="20"/>
      <c r="S84" s="58"/>
      <c r="T84" s="2"/>
      <c r="U84" s="2"/>
      <c r="V84" s="2"/>
      <c r="W84" s="2"/>
      <c r="X84" s="2"/>
      <c r="Y84" s="2"/>
      <c r="Z84" s="2"/>
      <c r="AA84" s="2"/>
      <c r="AB84" s="2"/>
      <c r="AC84" s="2"/>
      <c r="AD84" s="2"/>
      <c r="AE84" s="2"/>
    </row>
    <row r="85" spans="1:31" ht="15.75" customHeight="1">
      <c r="A85" s="2"/>
      <c r="B85" s="2"/>
      <c r="C85" s="20"/>
      <c r="D85" s="58"/>
      <c r="E85" s="58"/>
      <c r="F85" s="20"/>
      <c r="G85" s="58"/>
      <c r="H85" s="58"/>
      <c r="I85" s="20"/>
      <c r="J85" s="58"/>
      <c r="K85" s="58"/>
      <c r="L85" s="20"/>
      <c r="M85" s="58"/>
      <c r="N85" s="58"/>
      <c r="O85" s="20"/>
      <c r="P85" s="58"/>
      <c r="Q85" s="58"/>
      <c r="R85" s="20"/>
      <c r="S85" s="58"/>
      <c r="T85" s="2"/>
      <c r="U85" s="2"/>
      <c r="V85" s="2"/>
      <c r="W85" s="2"/>
      <c r="X85" s="2"/>
      <c r="Y85" s="2"/>
      <c r="Z85" s="2"/>
      <c r="AA85" s="2"/>
      <c r="AB85" s="2"/>
      <c r="AC85" s="2"/>
      <c r="AD85" s="2"/>
      <c r="AE85" s="2"/>
    </row>
    <row r="86" spans="1:31" ht="15.75" customHeight="1">
      <c r="A86" s="2"/>
      <c r="B86" s="2"/>
      <c r="C86" s="20"/>
      <c r="D86" s="58"/>
      <c r="E86" s="58"/>
      <c r="F86" s="20"/>
      <c r="G86" s="58"/>
      <c r="H86" s="58"/>
      <c r="I86" s="20"/>
      <c r="J86" s="58"/>
      <c r="K86" s="58"/>
      <c r="L86" s="20"/>
      <c r="M86" s="58"/>
      <c r="N86" s="58"/>
      <c r="O86" s="20"/>
      <c r="P86" s="58"/>
      <c r="Q86" s="58"/>
      <c r="R86" s="20"/>
      <c r="S86" s="58"/>
      <c r="T86" s="2"/>
      <c r="U86" s="2"/>
      <c r="V86" s="2"/>
      <c r="W86" s="2"/>
      <c r="X86" s="2"/>
      <c r="Y86" s="2"/>
      <c r="Z86" s="2"/>
      <c r="AA86" s="2"/>
      <c r="AB86" s="2"/>
      <c r="AC86" s="2"/>
      <c r="AD86" s="2"/>
      <c r="AE86" s="2"/>
    </row>
    <row r="87" spans="1:31" ht="15.75" customHeight="1">
      <c r="A87" s="2"/>
      <c r="B87" s="2"/>
      <c r="C87" s="20"/>
      <c r="D87" s="58"/>
      <c r="E87" s="58"/>
      <c r="F87" s="20"/>
      <c r="G87" s="58"/>
      <c r="H87" s="58"/>
      <c r="I87" s="20"/>
      <c r="J87" s="58"/>
      <c r="K87" s="58"/>
      <c r="L87" s="20"/>
      <c r="M87" s="58"/>
      <c r="N87" s="58"/>
      <c r="O87" s="20"/>
      <c r="P87" s="58"/>
      <c r="Q87" s="58"/>
      <c r="R87" s="20"/>
      <c r="S87" s="58"/>
      <c r="T87" s="2"/>
      <c r="U87" s="2"/>
      <c r="V87" s="2"/>
      <c r="W87" s="2"/>
      <c r="X87" s="2"/>
      <c r="Y87" s="2"/>
      <c r="Z87" s="2"/>
      <c r="AA87" s="2"/>
      <c r="AB87" s="2"/>
      <c r="AC87" s="2"/>
      <c r="AD87" s="2"/>
      <c r="AE87" s="2"/>
    </row>
    <row r="88" spans="1:31" ht="15.75" customHeight="1">
      <c r="A88" s="2"/>
      <c r="B88" s="2"/>
      <c r="C88" s="20"/>
      <c r="D88" s="58"/>
      <c r="E88" s="58"/>
      <c r="F88" s="20"/>
      <c r="G88" s="58"/>
      <c r="H88" s="58"/>
      <c r="I88" s="20"/>
      <c r="J88" s="58"/>
      <c r="K88" s="58"/>
      <c r="L88" s="20"/>
      <c r="M88" s="58"/>
      <c r="N88" s="58"/>
      <c r="O88" s="20"/>
      <c r="P88" s="58"/>
      <c r="Q88" s="58"/>
      <c r="R88" s="20"/>
      <c r="S88" s="58"/>
      <c r="T88" s="2"/>
      <c r="U88" s="2"/>
      <c r="V88" s="2"/>
      <c r="W88" s="2"/>
      <c r="X88" s="2"/>
      <c r="Y88" s="2"/>
      <c r="Z88" s="2"/>
      <c r="AA88" s="2"/>
      <c r="AB88" s="2"/>
      <c r="AC88" s="2"/>
      <c r="AD88" s="2"/>
      <c r="AE88" s="2"/>
    </row>
    <row r="89" spans="1:31" ht="15.75" customHeight="1">
      <c r="A89" s="2"/>
      <c r="B89" s="2"/>
      <c r="C89" s="20"/>
      <c r="D89" s="58"/>
      <c r="E89" s="58"/>
      <c r="F89" s="20"/>
      <c r="G89" s="58"/>
      <c r="H89" s="58"/>
      <c r="I89" s="20"/>
      <c r="J89" s="58"/>
      <c r="K89" s="58"/>
      <c r="L89" s="20"/>
      <c r="M89" s="58"/>
      <c r="N89" s="58"/>
      <c r="O89" s="20"/>
      <c r="P89" s="58"/>
      <c r="Q89" s="58"/>
      <c r="R89" s="20"/>
      <c r="S89" s="58"/>
      <c r="T89" s="2"/>
      <c r="U89" s="2"/>
      <c r="V89" s="2"/>
      <c r="W89" s="2"/>
      <c r="X89" s="2"/>
      <c r="Y89" s="2"/>
      <c r="Z89" s="2"/>
      <c r="AA89" s="2"/>
      <c r="AB89" s="2"/>
      <c r="AC89" s="2"/>
      <c r="AD89" s="2"/>
      <c r="AE89" s="2"/>
    </row>
    <row r="90" spans="1:31" ht="15.75" customHeight="1">
      <c r="A90" s="2"/>
      <c r="B90" s="2"/>
      <c r="C90" s="20"/>
      <c r="D90" s="58"/>
      <c r="E90" s="58"/>
      <c r="F90" s="20"/>
      <c r="G90" s="58"/>
      <c r="H90" s="58"/>
      <c r="I90" s="20"/>
      <c r="J90" s="58"/>
      <c r="K90" s="58"/>
      <c r="L90" s="20"/>
      <c r="M90" s="58"/>
      <c r="N90" s="58"/>
      <c r="O90" s="20"/>
      <c r="P90" s="58"/>
      <c r="Q90" s="58"/>
      <c r="R90" s="20"/>
      <c r="S90" s="58"/>
      <c r="T90" s="2"/>
      <c r="U90" s="2"/>
      <c r="V90" s="2"/>
      <c r="W90" s="2"/>
      <c r="X90" s="2"/>
      <c r="Y90" s="2"/>
      <c r="Z90" s="2"/>
      <c r="AA90" s="2"/>
      <c r="AB90" s="2"/>
      <c r="AC90" s="2"/>
      <c r="AD90" s="2"/>
      <c r="AE90" s="2"/>
    </row>
    <row r="91" spans="1:31" ht="15.75" customHeight="1">
      <c r="A91" s="2"/>
      <c r="B91" s="2"/>
      <c r="C91" s="20"/>
      <c r="D91" s="58"/>
      <c r="E91" s="58"/>
      <c r="F91" s="20"/>
      <c r="G91" s="58"/>
      <c r="H91" s="58"/>
      <c r="I91" s="20"/>
      <c r="J91" s="58"/>
      <c r="K91" s="58"/>
      <c r="L91" s="20"/>
      <c r="M91" s="58"/>
      <c r="N91" s="58"/>
      <c r="O91" s="20"/>
      <c r="P91" s="58"/>
      <c r="Q91" s="58"/>
      <c r="R91" s="20"/>
      <c r="S91" s="58"/>
      <c r="T91" s="2"/>
      <c r="U91" s="2"/>
      <c r="V91" s="2"/>
      <c r="W91" s="2"/>
      <c r="X91" s="2"/>
      <c r="Y91" s="2"/>
      <c r="Z91" s="2"/>
      <c r="AA91" s="2"/>
      <c r="AB91" s="2"/>
      <c r="AC91" s="2"/>
      <c r="AD91" s="2"/>
      <c r="AE91" s="2"/>
    </row>
    <row r="92" spans="1:31" ht="15.75" customHeight="1">
      <c r="A92" s="2"/>
      <c r="B92" s="2"/>
      <c r="C92" s="20"/>
      <c r="D92" s="58"/>
      <c r="E92" s="58"/>
      <c r="F92" s="20"/>
      <c r="G92" s="58"/>
      <c r="H92" s="58"/>
      <c r="I92" s="20"/>
      <c r="J92" s="58"/>
      <c r="K92" s="58"/>
      <c r="L92" s="20"/>
      <c r="M92" s="58"/>
      <c r="N92" s="58"/>
      <c r="O92" s="20"/>
      <c r="P92" s="58"/>
      <c r="Q92" s="58"/>
      <c r="R92" s="20"/>
      <c r="S92" s="58"/>
      <c r="T92" s="2"/>
      <c r="U92" s="2"/>
      <c r="V92" s="2"/>
      <c r="W92" s="2"/>
      <c r="X92" s="2"/>
      <c r="Y92" s="2"/>
      <c r="Z92" s="2"/>
      <c r="AA92" s="2"/>
      <c r="AB92" s="2"/>
      <c r="AC92" s="2"/>
      <c r="AD92" s="2"/>
      <c r="AE92" s="2"/>
    </row>
    <row r="93" spans="1:31" ht="15.75" customHeight="1">
      <c r="A93" s="2"/>
      <c r="B93" s="2"/>
      <c r="C93" s="20"/>
      <c r="D93" s="58"/>
      <c r="E93" s="58"/>
      <c r="F93" s="20"/>
      <c r="G93" s="58"/>
      <c r="H93" s="58"/>
      <c r="I93" s="20"/>
      <c r="J93" s="58"/>
      <c r="K93" s="58"/>
      <c r="L93" s="20"/>
      <c r="M93" s="58"/>
      <c r="N93" s="58"/>
      <c r="O93" s="20"/>
      <c r="P93" s="58"/>
      <c r="Q93" s="58"/>
      <c r="R93" s="20"/>
      <c r="S93" s="58"/>
      <c r="T93" s="2"/>
      <c r="U93" s="2"/>
      <c r="V93" s="2"/>
      <c r="W93" s="2"/>
      <c r="X93" s="2"/>
      <c r="Y93" s="2"/>
      <c r="Z93" s="2"/>
      <c r="AA93" s="2"/>
      <c r="AB93" s="2"/>
      <c r="AC93" s="2"/>
      <c r="AD93" s="2"/>
      <c r="AE93" s="2"/>
    </row>
    <row r="94" spans="1:31" ht="15.75" customHeight="1">
      <c r="A94" s="2"/>
      <c r="B94" s="2"/>
      <c r="C94" s="20"/>
      <c r="D94" s="58"/>
      <c r="E94" s="58"/>
      <c r="F94" s="20"/>
      <c r="G94" s="58"/>
      <c r="H94" s="58"/>
      <c r="I94" s="20"/>
      <c r="J94" s="58"/>
      <c r="K94" s="58"/>
      <c r="L94" s="20"/>
      <c r="M94" s="58"/>
      <c r="N94" s="58"/>
      <c r="O94" s="20"/>
      <c r="P94" s="58"/>
      <c r="Q94" s="58"/>
      <c r="R94" s="20"/>
      <c r="S94" s="58"/>
      <c r="T94" s="2"/>
      <c r="U94" s="2"/>
      <c r="V94" s="2"/>
      <c r="W94" s="2"/>
      <c r="X94" s="2"/>
      <c r="Y94" s="2"/>
      <c r="Z94" s="2"/>
      <c r="AA94" s="2"/>
      <c r="AB94" s="2"/>
      <c r="AC94" s="2"/>
      <c r="AD94" s="2"/>
      <c r="AE94" s="2"/>
    </row>
    <row r="95" spans="1:31" ht="15.75" customHeight="1">
      <c r="A95" s="2"/>
      <c r="B95" s="2"/>
      <c r="C95" s="20"/>
      <c r="D95" s="58"/>
      <c r="E95" s="58"/>
      <c r="F95" s="20"/>
      <c r="G95" s="58"/>
      <c r="H95" s="58"/>
      <c r="I95" s="20"/>
      <c r="J95" s="58"/>
      <c r="K95" s="58"/>
      <c r="L95" s="20"/>
      <c r="M95" s="58"/>
      <c r="N95" s="58"/>
      <c r="O95" s="20"/>
      <c r="P95" s="58"/>
      <c r="Q95" s="58"/>
      <c r="R95" s="20"/>
      <c r="S95" s="58"/>
      <c r="T95" s="2"/>
      <c r="U95" s="2"/>
      <c r="V95" s="2"/>
      <c r="W95" s="2"/>
      <c r="X95" s="2"/>
      <c r="Y95" s="2"/>
      <c r="Z95" s="2"/>
      <c r="AA95" s="2"/>
      <c r="AB95" s="2"/>
      <c r="AC95" s="2"/>
      <c r="AD95" s="2"/>
      <c r="AE95" s="2"/>
    </row>
    <row r="96" spans="1:31" ht="15.75" customHeight="1">
      <c r="A96" s="2"/>
      <c r="B96" s="2"/>
      <c r="C96" s="20"/>
      <c r="D96" s="58"/>
      <c r="E96" s="58"/>
      <c r="F96" s="20"/>
      <c r="G96" s="58"/>
      <c r="H96" s="58"/>
      <c r="I96" s="20"/>
      <c r="J96" s="58"/>
      <c r="K96" s="58"/>
      <c r="L96" s="20"/>
      <c r="M96" s="58"/>
      <c r="N96" s="58"/>
      <c r="O96" s="20"/>
      <c r="P96" s="58"/>
      <c r="Q96" s="58"/>
      <c r="R96" s="20"/>
      <c r="S96" s="58"/>
      <c r="T96" s="2"/>
      <c r="U96" s="2"/>
      <c r="V96" s="2"/>
      <c r="W96" s="2"/>
      <c r="X96" s="2"/>
      <c r="Y96" s="2"/>
      <c r="Z96" s="2"/>
      <c r="AA96" s="2"/>
      <c r="AB96" s="2"/>
      <c r="AC96" s="2"/>
      <c r="AD96" s="2"/>
      <c r="AE96" s="2"/>
    </row>
    <row r="97" spans="1:31" ht="15.75" customHeight="1">
      <c r="A97" s="2"/>
      <c r="B97" s="2"/>
      <c r="C97" s="20"/>
      <c r="D97" s="58"/>
      <c r="E97" s="58"/>
      <c r="F97" s="20"/>
      <c r="G97" s="58"/>
      <c r="H97" s="58"/>
      <c r="I97" s="20"/>
      <c r="J97" s="58"/>
      <c r="K97" s="58"/>
      <c r="L97" s="20"/>
      <c r="M97" s="58"/>
      <c r="N97" s="58"/>
      <c r="O97" s="20"/>
      <c r="P97" s="58"/>
      <c r="Q97" s="58"/>
      <c r="R97" s="20"/>
      <c r="S97" s="58"/>
      <c r="T97" s="2"/>
      <c r="U97" s="2"/>
      <c r="V97" s="2"/>
      <c r="W97" s="2"/>
      <c r="X97" s="2"/>
      <c r="Y97" s="2"/>
      <c r="Z97" s="2"/>
      <c r="AA97" s="2"/>
      <c r="AB97" s="2"/>
      <c r="AC97" s="2"/>
      <c r="AD97" s="2"/>
      <c r="AE97" s="2"/>
    </row>
    <row r="98" spans="1:31" ht="15.75" customHeight="1">
      <c r="A98" s="2"/>
      <c r="B98" s="2"/>
      <c r="C98" s="20"/>
      <c r="D98" s="58"/>
      <c r="E98" s="58"/>
      <c r="F98" s="20"/>
      <c r="G98" s="58"/>
      <c r="H98" s="58"/>
      <c r="I98" s="20"/>
      <c r="J98" s="58"/>
      <c r="K98" s="58"/>
      <c r="L98" s="20"/>
      <c r="M98" s="58"/>
      <c r="N98" s="58"/>
      <c r="O98" s="20"/>
      <c r="P98" s="58"/>
      <c r="Q98" s="58"/>
      <c r="R98" s="20"/>
      <c r="S98" s="58"/>
      <c r="T98" s="2"/>
      <c r="U98" s="2"/>
      <c r="V98" s="2"/>
      <c r="W98" s="2"/>
      <c r="X98" s="2"/>
      <c r="Y98" s="2"/>
      <c r="Z98" s="2"/>
      <c r="AA98" s="2"/>
      <c r="AB98" s="2"/>
      <c r="AC98" s="2"/>
      <c r="AD98" s="2"/>
      <c r="AE98" s="2"/>
    </row>
    <row r="99" spans="1:31" ht="15.75" customHeight="1">
      <c r="A99" s="2"/>
      <c r="B99" s="2"/>
      <c r="C99" s="20"/>
      <c r="D99" s="58"/>
      <c r="E99" s="58"/>
      <c r="F99" s="20"/>
      <c r="G99" s="58"/>
      <c r="H99" s="58"/>
      <c r="I99" s="20"/>
      <c r="J99" s="58"/>
      <c r="K99" s="58"/>
      <c r="L99" s="20"/>
      <c r="M99" s="58"/>
      <c r="N99" s="58"/>
      <c r="O99" s="20"/>
      <c r="P99" s="58"/>
      <c r="Q99" s="58"/>
      <c r="R99" s="20"/>
      <c r="S99" s="58"/>
      <c r="T99" s="2"/>
      <c r="U99" s="2"/>
      <c r="V99" s="2"/>
      <c r="W99" s="2"/>
      <c r="X99" s="2"/>
      <c r="Y99" s="2"/>
      <c r="Z99" s="2"/>
      <c r="AA99" s="2"/>
      <c r="AB99" s="2"/>
      <c r="AC99" s="2"/>
      <c r="AD99" s="2"/>
      <c r="AE99" s="2"/>
    </row>
    <row r="100" spans="1:31" ht="15.75" customHeight="1">
      <c r="A100" s="2"/>
      <c r="B100" s="2"/>
      <c r="C100" s="20"/>
      <c r="D100" s="58"/>
      <c r="E100" s="58"/>
      <c r="F100" s="20"/>
      <c r="G100" s="58"/>
      <c r="H100" s="58"/>
      <c r="I100" s="20"/>
      <c r="J100" s="58"/>
      <c r="K100" s="58"/>
      <c r="L100" s="20"/>
      <c r="M100" s="58"/>
      <c r="N100" s="58"/>
      <c r="O100" s="20"/>
      <c r="P100" s="58"/>
      <c r="Q100" s="58"/>
      <c r="R100" s="20"/>
      <c r="S100" s="58"/>
      <c r="T100" s="2"/>
      <c r="U100" s="2"/>
      <c r="V100" s="2"/>
      <c r="W100" s="2"/>
      <c r="X100" s="2"/>
      <c r="Y100" s="2"/>
      <c r="Z100" s="2"/>
      <c r="AA100" s="2"/>
      <c r="AB100" s="2"/>
      <c r="AC100" s="2"/>
      <c r="AD100" s="2"/>
      <c r="AE100" s="2"/>
    </row>
    <row r="101" spans="1:31" ht="15.75" customHeight="1">
      <c r="A101" s="2"/>
      <c r="B101" s="2"/>
      <c r="C101" s="20"/>
      <c r="D101" s="58"/>
      <c r="E101" s="58"/>
      <c r="F101" s="20"/>
      <c r="G101" s="58"/>
      <c r="H101" s="58"/>
      <c r="I101" s="20"/>
      <c r="J101" s="58"/>
      <c r="K101" s="58"/>
      <c r="L101" s="20"/>
      <c r="M101" s="58"/>
      <c r="N101" s="58"/>
      <c r="O101" s="20"/>
      <c r="P101" s="58"/>
      <c r="Q101" s="58"/>
      <c r="R101" s="20"/>
      <c r="S101" s="58"/>
      <c r="T101" s="2"/>
      <c r="U101" s="2"/>
      <c r="V101" s="2"/>
      <c r="W101" s="2"/>
      <c r="X101" s="2"/>
      <c r="Y101" s="2"/>
      <c r="Z101" s="2"/>
      <c r="AA101" s="2"/>
      <c r="AB101" s="2"/>
      <c r="AC101" s="2"/>
      <c r="AD101" s="2"/>
      <c r="AE101" s="2"/>
    </row>
    <row r="102" spans="1:31" ht="15.75" customHeight="1">
      <c r="A102" s="2"/>
      <c r="B102" s="2"/>
      <c r="C102" s="20"/>
      <c r="D102" s="58"/>
      <c r="E102" s="58"/>
      <c r="F102" s="20"/>
      <c r="G102" s="58"/>
      <c r="H102" s="58"/>
      <c r="I102" s="20"/>
      <c r="J102" s="58"/>
      <c r="K102" s="58"/>
      <c r="L102" s="20"/>
      <c r="M102" s="58"/>
      <c r="N102" s="58"/>
      <c r="O102" s="20"/>
      <c r="P102" s="58"/>
      <c r="Q102" s="58"/>
      <c r="R102" s="20"/>
      <c r="S102" s="58"/>
      <c r="T102" s="2"/>
      <c r="U102" s="2"/>
      <c r="V102" s="2"/>
      <c r="W102" s="2"/>
      <c r="X102" s="2"/>
      <c r="Y102" s="2"/>
      <c r="Z102" s="2"/>
      <c r="AA102" s="2"/>
      <c r="AB102" s="2"/>
      <c r="AC102" s="2"/>
      <c r="AD102" s="2"/>
      <c r="AE102" s="2"/>
    </row>
    <row r="103" spans="1:31" ht="15.75" customHeight="1">
      <c r="A103" s="2"/>
      <c r="B103" s="2"/>
      <c r="C103" s="20"/>
      <c r="D103" s="58"/>
      <c r="E103" s="58"/>
      <c r="F103" s="20"/>
      <c r="G103" s="58"/>
      <c r="H103" s="58"/>
      <c r="I103" s="20"/>
      <c r="J103" s="58"/>
      <c r="K103" s="58"/>
      <c r="L103" s="20"/>
      <c r="M103" s="58"/>
      <c r="N103" s="58"/>
      <c r="O103" s="20"/>
      <c r="P103" s="58"/>
      <c r="Q103" s="58"/>
      <c r="R103" s="20"/>
      <c r="S103" s="58"/>
      <c r="T103" s="2"/>
      <c r="U103" s="2"/>
      <c r="V103" s="2"/>
      <c r="W103" s="2"/>
      <c r="X103" s="2"/>
      <c r="Y103" s="2"/>
      <c r="Z103" s="2"/>
      <c r="AA103" s="2"/>
      <c r="AB103" s="2"/>
      <c r="AC103" s="2"/>
      <c r="AD103" s="2"/>
      <c r="AE103" s="2"/>
    </row>
    <row r="104" spans="1:31" ht="15.75" customHeight="1">
      <c r="A104" s="2"/>
      <c r="B104" s="2"/>
      <c r="C104" s="20"/>
      <c r="D104" s="58"/>
      <c r="E104" s="58"/>
      <c r="F104" s="20"/>
      <c r="G104" s="58"/>
      <c r="H104" s="58"/>
      <c r="I104" s="20"/>
      <c r="J104" s="58"/>
      <c r="K104" s="58"/>
      <c r="L104" s="20"/>
      <c r="M104" s="58"/>
      <c r="N104" s="58"/>
      <c r="O104" s="20"/>
      <c r="P104" s="58"/>
      <c r="Q104" s="58"/>
      <c r="R104" s="20"/>
      <c r="S104" s="58"/>
      <c r="T104" s="2"/>
      <c r="U104" s="2"/>
      <c r="V104" s="2"/>
      <c r="W104" s="2"/>
      <c r="X104" s="2"/>
      <c r="Y104" s="2"/>
      <c r="Z104" s="2"/>
      <c r="AA104" s="2"/>
      <c r="AB104" s="2"/>
      <c r="AC104" s="2"/>
      <c r="AD104" s="2"/>
      <c r="AE104" s="2"/>
    </row>
    <row r="105" spans="1:31" ht="15.75" customHeight="1">
      <c r="A105" s="2"/>
      <c r="B105" s="2"/>
      <c r="C105" s="20"/>
      <c r="D105" s="58"/>
      <c r="E105" s="58"/>
      <c r="F105" s="20"/>
      <c r="G105" s="58"/>
      <c r="H105" s="58"/>
      <c r="I105" s="20"/>
      <c r="J105" s="58"/>
      <c r="K105" s="58"/>
      <c r="L105" s="20"/>
      <c r="M105" s="58"/>
      <c r="N105" s="58"/>
      <c r="O105" s="20"/>
      <c r="P105" s="58"/>
      <c r="Q105" s="58"/>
      <c r="R105" s="20"/>
      <c r="S105" s="58"/>
      <c r="T105" s="2"/>
      <c r="U105" s="2"/>
      <c r="V105" s="2"/>
      <c r="W105" s="2"/>
      <c r="X105" s="2"/>
      <c r="Y105" s="2"/>
      <c r="Z105" s="2"/>
      <c r="AA105" s="2"/>
      <c r="AB105" s="2"/>
      <c r="AC105" s="2"/>
      <c r="AD105" s="2"/>
      <c r="AE105" s="2"/>
    </row>
    <row r="106" spans="1:31" ht="15.75" customHeight="1">
      <c r="A106" s="2"/>
      <c r="B106" s="2"/>
      <c r="C106" s="20"/>
      <c r="D106" s="58"/>
      <c r="E106" s="58"/>
      <c r="F106" s="20"/>
      <c r="G106" s="58"/>
      <c r="H106" s="58"/>
      <c r="I106" s="20"/>
      <c r="J106" s="58"/>
      <c r="K106" s="58"/>
      <c r="L106" s="20"/>
      <c r="M106" s="58"/>
      <c r="N106" s="58"/>
      <c r="O106" s="20"/>
      <c r="P106" s="58"/>
      <c r="Q106" s="58"/>
      <c r="R106" s="20"/>
      <c r="S106" s="58"/>
      <c r="T106" s="2"/>
      <c r="U106" s="2"/>
      <c r="V106" s="2"/>
      <c r="W106" s="2"/>
      <c r="X106" s="2"/>
      <c r="Y106" s="2"/>
      <c r="Z106" s="2"/>
      <c r="AA106" s="2"/>
      <c r="AB106" s="2"/>
      <c r="AC106" s="2"/>
      <c r="AD106" s="2"/>
      <c r="AE106" s="2"/>
    </row>
    <row r="107" spans="1:31" ht="15.75" customHeight="1">
      <c r="A107" s="2"/>
      <c r="B107" s="2"/>
      <c r="C107" s="20"/>
      <c r="D107" s="58"/>
      <c r="E107" s="58"/>
      <c r="F107" s="20"/>
      <c r="G107" s="58"/>
      <c r="H107" s="58"/>
      <c r="I107" s="20"/>
      <c r="J107" s="58"/>
      <c r="K107" s="58"/>
      <c r="L107" s="20"/>
      <c r="M107" s="58"/>
      <c r="N107" s="58"/>
      <c r="O107" s="20"/>
      <c r="P107" s="58"/>
      <c r="Q107" s="58"/>
      <c r="R107" s="20"/>
      <c r="S107" s="58"/>
      <c r="T107" s="2"/>
      <c r="U107" s="2"/>
      <c r="V107" s="2"/>
      <c r="W107" s="2"/>
      <c r="X107" s="2"/>
      <c r="Y107" s="2"/>
      <c r="Z107" s="2"/>
      <c r="AA107" s="2"/>
      <c r="AB107" s="2"/>
      <c r="AC107" s="2"/>
      <c r="AD107" s="2"/>
      <c r="AE107" s="2"/>
    </row>
    <row r="108" spans="1:31" ht="15.75" customHeight="1">
      <c r="A108" s="2"/>
      <c r="B108" s="2"/>
      <c r="C108" s="20"/>
      <c r="D108" s="58"/>
      <c r="E108" s="58"/>
      <c r="F108" s="20"/>
      <c r="G108" s="58"/>
      <c r="H108" s="58"/>
      <c r="I108" s="20"/>
      <c r="J108" s="58"/>
      <c r="K108" s="58"/>
      <c r="L108" s="20"/>
      <c r="M108" s="58"/>
      <c r="N108" s="58"/>
      <c r="O108" s="20"/>
      <c r="P108" s="58"/>
      <c r="Q108" s="58"/>
      <c r="R108" s="20"/>
      <c r="S108" s="58"/>
      <c r="T108" s="2"/>
      <c r="U108" s="2"/>
      <c r="V108" s="2"/>
      <c r="W108" s="2"/>
      <c r="X108" s="2"/>
      <c r="Y108" s="2"/>
      <c r="Z108" s="2"/>
      <c r="AA108" s="2"/>
      <c r="AB108" s="2"/>
      <c r="AC108" s="2"/>
      <c r="AD108" s="2"/>
      <c r="AE108" s="2"/>
    </row>
    <row r="109" spans="1:31" ht="15.75" customHeight="1">
      <c r="A109" s="2"/>
      <c r="B109" s="2"/>
      <c r="C109" s="20"/>
      <c r="D109" s="58"/>
      <c r="E109" s="58"/>
      <c r="F109" s="20"/>
      <c r="G109" s="58"/>
      <c r="H109" s="58"/>
      <c r="I109" s="20"/>
      <c r="J109" s="58"/>
      <c r="K109" s="58"/>
      <c r="L109" s="20"/>
      <c r="M109" s="58"/>
      <c r="N109" s="58"/>
      <c r="O109" s="20"/>
      <c r="P109" s="58"/>
      <c r="Q109" s="58"/>
      <c r="R109" s="20"/>
      <c r="S109" s="58"/>
      <c r="T109" s="2"/>
      <c r="U109" s="2"/>
      <c r="V109" s="2"/>
      <c r="W109" s="2"/>
      <c r="X109" s="2"/>
      <c r="Y109" s="2"/>
      <c r="Z109" s="2"/>
      <c r="AA109" s="2"/>
      <c r="AB109" s="2"/>
      <c r="AC109" s="2"/>
      <c r="AD109" s="2"/>
      <c r="AE109" s="2"/>
    </row>
    <row r="110" spans="1:31" ht="15.75" customHeight="1">
      <c r="A110" s="2"/>
      <c r="B110" s="2"/>
      <c r="C110" s="20"/>
      <c r="D110" s="58"/>
      <c r="E110" s="58"/>
      <c r="F110" s="20"/>
      <c r="G110" s="58"/>
      <c r="H110" s="58"/>
      <c r="I110" s="20"/>
      <c r="J110" s="58"/>
      <c r="K110" s="58"/>
      <c r="L110" s="20"/>
      <c r="M110" s="58"/>
      <c r="N110" s="58"/>
      <c r="O110" s="20"/>
      <c r="P110" s="58"/>
      <c r="Q110" s="58"/>
      <c r="R110" s="20"/>
      <c r="S110" s="58"/>
      <c r="T110" s="2"/>
      <c r="U110" s="2"/>
      <c r="V110" s="2"/>
      <c r="W110" s="2"/>
      <c r="X110" s="2"/>
      <c r="Y110" s="2"/>
      <c r="Z110" s="2"/>
      <c r="AA110" s="2"/>
      <c r="AB110" s="2"/>
      <c r="AC110" s="2"/>
      <c r="AD110" s="2"/>
      <c r="AE110" s="2"/>
    </row>
    <row r="111" spans="1:31" ht="15.75" customHeight="1">
      <c r="A111" s="2"/>
      <c r="B111" s="2"/>
      <c r="C111" s="20"/>
      <c r="D111" s="58"/>
      <c r="E111" s="58"/>
      <c r="F111" s="20"/>
      <c r="G111" s="58"/>
      <c r="H111" s="58"/>
      <c r="I111" s="20"/>
      <c r="J111" s="58"/>
      <c r="K111" s="58"/>
      <c r="L111" s="20"/>
      <c r="M111" s="58"/>
      <c r="N111" s="58"/>
      <c r="O111" s="20"/>
      <c r="P111" s="58"/>
      <c r="Q111" s="58"/>
      <c r="R111" s="20"/>
      <c r="S111" s="58"/>
      <c r="T111" s="2"/>
      <c r="U111" s="2"/>
      <c r="V111" s="2"/>
      <c r="W111" s="2"/>
      <c r="X111" s="2"/>
      <c r="Y111" s="2"/>
      <c r="Z111" s="2"/>
      <c r="AA111" s="2"/>
      <c r="AB111" s="2"/>
      <c r="AC111" s="2"/>
      <c r="AD111" s="2"/>
      <c r="AE111" s="2"/>
    </row>
    <row r="112" spans="1:31" ht="15.75" customHeight="1">
      <c r="A112" s="2"/>
      <c r="B112" s="2"/>
      <c r="C112" s="20"/>
      <c r="D112" s="58"/>
      <c r="E112" s="58"/>
      <c r="F112" s="20"/>
      <c r="G112" s="58"/>
      <c r="H112" s="58"/>
      <c r="I112" s="20"/>
      <c r="J112" s="58"/>
      <c r="K112" s="58"/>
      <c r="L112" s="20"/>
      <c r="M112" s="58"/>
      <c r="N112" s="58"/>
      <c r="O112" s="20"/>
      <c r="P112" s="58"/>
      <c r="Q112" s="58"/>
      <c r="R112" s="20"/>
      <c r="S112" s="58"/>
      <c r="T112" s="2"/>
      <c r="U112" s="2"/>
      <c r="V112" s="2"/>
      <c r="W112" s="2"/>
      <c r="X112" s="2"/>
      <c r="Y112" s="2"/>
      <c r="Z112" s="2"/>
      <c r="AA112" s="2"/>
      <c r="AB112" s="2"/>
      <c r="AC112" s="2"/>
      <c r="AD112" s="2"/>
      <c r="AE112" s="2"/>
    </row>
    <row r="113" spans="1:31" ht="15.75" customHeight="1">
      <c r="A113" s="2"/>
      <c r="B113" s="2"/>
      <c r="C113" s="20"/>
      <c r="D113" s="58"/>
      <c r="E113" s="58"/>
      <c r="F113" s="20"/>
      <c r="G113" s="58"/>
      <c r="H113" s="58"/>
      <c r="I113" s="20"/>
      <c r="J113" s="58"/>
      <c r="K113" s="58"/>
      <c r="L113" s="20"/>
      <c r="M113" s="58"/>
      <c r="N113" s="58"/>
      <c r="O113" s="20"/>
      <c r="P113" s="58"/>
      <c r="Q113" s="58"/>
      <c r="R113" s="20"/>
      <c r="S113" s="58"/>
      <c r="T113" s="2"/>
      <c r="U113" s="2"/>
      <c r="V113" s="2"/>
      <c r="W113" s="2"/>
      <c r="X113" s="2"/>
      <c r="Y113" s="2"/>
      <c r="Z113" s="2"/>
      <c r="AA113" s="2"/>
      <c r="AB113" s="2"/>
      <c r="AC113" s="2"/>
      <c r="AD113" s="2"/>
      <c r="AE113" s="2"/>
    </row>
    <row r="114" spans="1:31" ht="15.75" customHeight="1">
      <c r="A114" s="2"/>
      <c r="B114" s="2"/>
      <c r="C114" s="20"/>
      <c r="D114" s="58"/>
      <c r="E114" s="58"/>
      <c r="F114" s="20"/>
      <c r="G114" s="58"/>
      <c r="H114" s="58"/>
      <c r="I114" s="20"/>
      <c r="J114" s="58"/>
      <c r="K114" s="58"/>
      <c r="L114" s="20"/>
      <c r="M114" s="58"/>
      <c r="N114" s="58"/>
      <c r="O114" s="20"/>
      <c r="P114" s="58"/>
      <c r="Q114" s="58"/>
      <c r="R114" s="20"/>
      <c r="S114" s="58"/>
      <c r="T114" s="2"/>
      <c r="U114" s="2"/>
      <c r="V114" s="2"/>
      <c r="W114" s="2"/>
      <c r="X114" s="2"/>
      <c r="Y114" s="2"/>
      <c r="Z114" s="2"/>
      <c r="AA114" s="2"/>
      <c r="AB114" s="2"/>
      <c r="AC114" s="2"/>
      <c r="AD114" s="2"/>
      <c r="AE114" s="2"/>
    </row>
    <row r="115" spans="1:31" ht="15.75" customHeight="1">
      <c r="A115" s="2"/>
      <c r="B115" s="2"/>
      <c r="C115" s="20"/>
      <c r="D115" s="58"/>
      <c r="E115" s="58"/>
      <c r="F115" s="20"/>
      <c r="G115" s="58"/>
      <c r="H115" s="58"/>
      <c r="I115" s="20"/>
      <c r="J115" s="58"/>
      <c r="K115" s="58"/>
      <c r="L115" s="20"/>
      <c r="M115" s="58"/>
      <c r="N115" s="58"/>
      <c r="O115" s="20"/>
      <c r="P115" s="58"/>
      <c r="Q115" s="58"/>
      <c r="R115" s="20"/>
      <c r="S115" s="58"/>
      <c r="T115" s="2"/>
      <c r="U115" s="2"/>
      <c r="V115" s="2"/>
      <c r="W115" s="2"/>
      <c r="X115" s="2"/>
      <c r="Y115" s="2"/>
      <c r="Z115" s="2"/>
      <c r="AA115" s="2"/>
      <c r="AB115" s="2"/>
      <c r="AC115" s="2"/>
      <c r="AD115" s="2"/>
      <c r="AE115" s="2"/>
    </row>
    <row r="116" spans="1:31" ht="15.75" customHeight="1">
      <c r="A116" s="2"/>
      <c r="B116" s="2"/>
      <c r="C116" s="20"/>
      <c r="D116" s="58"/>
      <c r="E116" s="58"/>
      <c r="F116" s="20"/>
      <c r="G116" s="58"/>
      <c r="H116" s="58"/>
      <c r="I116" s="20"/>
      <c r="J116" s="58"/>
      <c r="K116" s="58"/>
      <c r="L116" s="20"/>
      <c r="M116" s="58"/>
      <c r="N116" s="58"/>
      <c r="O116" s="20"/>
      <c r="P116" s="58"/>
      <c r="Q116" s="58"/>
      <c r="R116" s="20"/>
      <c r="S116" s="58"/>
      <c r="T116" s="2"/>
      <c r="U116" s="2"/>
      <c r="V116" s="2"/>
      <c r="W116" s="2"/>
      <c r="X116" s="2"/>
      <c r="Y116" s="2"/>
      <c r="Z116" s="2"/>
      <c r="AA116" s="2"/>
      <c r="AB116" s="2"/>
      <c r="AC116" s="2"/>
      <c r="AD116" s="2"/>
      <c r="AE116" s="2"/>
    </row>
    <row r="117" spans="1:31" ht="15.75" customHeight="1">
      <c r="A117" s="2"/>
      <c r="B117" s="2"/>
      <c r="C117" s="20"/>
      <c r="D117" s="58"/>
      <c r="E117" s="58"/>
      <c r="F117" s="20"/>
      <c r="G117" s="58"/>
      <c r="H117" s="58"/>
      <c r="I117" s="20"/>
      <c r="J117" s="58"/>
      <c r="K117" s="58"/>
      <c r="L117" s="20"/>
      <c r="M117" s="58"/>
      <c r="N117" s="58"/>
      <c r="O117" s="20"/>
      <c r="P117" s="58"/>
      <c r="Q117" s="58"/>
      <c r="R117" s="20"/>
      <c r="S117" s="58"/>
      <c r="T117" s="2"/>
      <c r="U117" s="2"/>
      <c r="V117" s="2"/>
      <c r="W117" s="2"/>
      <c r="X117" s="2"/>
      <c r="Y117" s="2"/>
      <c r="Z117" s="2"/>
      <c r="AA117" s="2"/>
      <c r="AB117" s="2"/>
      <c r="AC117" s="2"/>
      <c r="AD117" s="2"/>
      <c r="AE117" s="2"/>
    </row>
    <row r="118" spans="1:31" ht="15.75" customHeight="1">
      <c r="A118" s="2"/>
      <c r="B118" s="2"/>
      <c r="C118" s="20"/>
      <c r="D118" s="58"/>
      <c r="E118" s="58"/>
      <c r="F118" s="20"/>
      <c r="G118" s="58"/>
      <c r="H118" s="58"/>
      <c r="I118" s="20"/>
      <c r="J118" s="58"/>
      <c r="K118" s="58"/>
      <c r="L118" s="20"/>
      <c r="M118" s="58"/>
      <c r="N118" s="58"/>
      <c r="O118" s="20"/>
      <c r="P118" s="58"/>
      <c r="Q118" s="58"/>
      <c r="R118" s="20"/>
      <c r="S118" s="58"/>
      <c r="T118" s="2"/>
      <c r="U118" s="2"/>
      <c r="V118" s="2"/>
      <c r="W118" s="2"/>
      <c r="X118" s="2"/>
      <c r="Y118" s="2"/>
      <c r="Z118" s="2"/>
      <c r="AA118" s="2"/>
      <c r="AB118" s="2"/>
      <c r="AC118" s="2"/>
      <c r="AD118" s="2"/>
      <c r="AE118" s="2"/>
    </row>
    <row r="119" spans="1:31" ht="15.75" customHeight="1">
      <c r="A119" s="2"/>
      <c r="B119" s="2"/>
      <c r="C119" s="20"/>
      <c r="D119" s="58"/>
      <c r="E119" s="58"/>
      <c r="F119" s="20"/>
      <c r="G119" s="58"/>
      <c r="H119" s="58"/>
      <c r="I119" s="20"/>
      <c r="J119" s="58"/>
      <c r="K119" s="58"/>
      <c r="L119" s="20"/>
      <c r="M119" s="58"/>
      <c r="N119" s="58"/>
      <c r="O119" s="20"/>
      <c r="P119" s="58"/>
      <c r="Q119" s="58"/>
      <c r="R119" s="20"/>
      <c r="S119" s="58"/>
      <c r="T119" s="2"/>
      <c r="U119" s="2"/>
      <c r="V119" s="2"/>
      <c r="W119" s="2"/>
      <c r="X119" s="2"/>
      <c r="Y119" s="2"/>
      <c r="Z119" s="2"/>
      <c r="AA119" s="2"/>
      <c r="AB119" s="2"/>
      <c r="AC119" s="2"/>
      <c r="AD119" s="2"/>
      <c r="AE119" s="2"/>
    </row>
    <row r="120" spans="1:31" ht="15.75" customHeight="1">
      <c r="A120" s="2"/>
      <c r="B120" s="2"/>
      <c r="C120" s="20"/>
      <c r="D120" s="58"/>
      <c r="E120" s="58"/>
      <c r="F120" s="20"/>
      <c r="G120" s="58"/>
      <c r="H120" s="58"/>
      <c r="I120" s="20"/>
      <c r="J120" s="58"/>
      <c r="K120" s="58"/>
      <c r="L120" s="20"/>
      <c r="M120" s="58"/>
      <c r="N120" s="58"/>
      <c r="O120" s="20"/>
      <c r="P120" s="58"/>
      <c r="Q120" s="58"/>
      <c r="R120" s="20"/>
      <c r="S120" s="58"/>
      <c r="T120" s="2"/>
      <c r="U120" s="2"/>
      <c r="V120" s="2"/>
      <c r="W120" s="2"/>
      <c r="X120" s="2"/>
      <c r="Y120" s="2"/>
      <c r="Z120" s="2"/>
      <c r="AA120" s="2"/>
      <c r="AB120" s="2"/>
      <c r="AC120" s="2"/>
      <c r="AD120" s="2"/>
      <c r="AE120" s="2"/>
    </row>
    <row r="121" spans="1:31" ht="15.75" customHeight="1">
      <c r="A121" s="2"/>
      <c r="B121" s="2"/>
      <c r="C121" s="20"/>
      <c r="D121" s="58"/>
      <c r="E121" s="58"/>
      <c r="F121" s="20"/>
      <c r="G121" s="58"/>
      <c r="H121" s="58"/>
      <c r="I121" s="20"/>
      <c r="J121" s="58"/>
      <c r="K121" s="58"/>
      <c r="L121" s="20"/>
      <c r="M121" s="58"/>
      <c r="N121" s="58"/>
      <c r="O121" s="20"/>
      <c r="P121" s="58"/>
      <c r="Q121" s="58"/>
      <c r="R121" s="20"/>
      <c r="S121" s="58"/>
      <c r="T121" s="2"/>
      <c r="U121" s="2"/>
      <c r="V121" s="2"/>
      <c r="W121" s="2"/>
      <c r="X121" s="2"/>
      <c r="Y121" s="2"/>
      <c r="Z121" s="2"/>
      <c r="AA121" s="2"/>
      <c r="AB121" s="2"/>
      <c r="AC121" s="2"/>
      <c r="AD121" s="2"/>
      <c r="AE121" s="2"/>
    </row>
    <row r="122" spans="1:31" ht="15.75" customHeight="1">
      <c r="A122" s="2"/>
      <c r="B122" s="2"/>
      <c r="C122" s="20"/>
      <c r="D122" s="58"/>
      <c r="E122" s="58"/>
      <c r="F122" s="20"/>
      <c r="G122" s="58"/>
      <c r="H122" s="58"/>
      <c r="I122" s="20"/>
      <c r="J122" s="58"/>
      <c r="K122" s="58"/>
      <c r="L122" s="20"/>
      <c r="M122" s="58"/>
      <c r="N122" s="58"/>
      <c r="O122" s="20"/>
      <c r="P122" s="58"/>
      <c r="Q122" s="58"/>
      <c r="R122" s="20"/>
      <c r="S122" s="58"/>
      <c r="T122" s="2"/>
      <c r="U122" s="2"/>
      <c r="V122" s="2"/>
      <c r="W122" s="2"/>
      <c r="X122" s="2"/>
      <c r="Y122" s="2"/>
      <c r="Z122" s="2"/>
      <c r="AA122" s="2"/>
      <c r="AB122" s="2"/>
      <c r="AC122" s="2"/>
      <c r="AD122" s="2"/>
      <c r="AE122" s="2"/>
    </row>
    <row r="123" spans="1:31" ht="15.75" customHeight="1">
      <c r="A123" s="2"/>
      <c r="B123" s="2"/>
      <c r="C123" s="20"/>
      <c r="D123" s="58"/>
      <c r="E123" s="58"/>
      <c r="F123" s="20"/>
      <c r="G123" s="58"/>
      <c r="H123" s="58"/>
      <c r="I123" s="20"/>
      <c r="J123" s="58"/>
      <c r="K123" s="58"/>
      <c r="L123" s="20"/>
      <c r="M123" s="58"/>
      <c r="N123" s="58"/>
      <c r="O123" s="20"/>
      <c r="P123" s="58"/>
      <c r="Q123" s="58"/>
      <c r="R123" s="20"/>
      <c r="S123" s="58"/>
      <c r="T123" s="2"/>
      <c r="U123" s="2"/>
      <c r="V123" s="2"/>
      <c r="W123" s="2"/>
      <c r="X123" s="2"/>
      <c r="Y123" s="2"/>
      <c r="Z123" s="2"/>
      <c r="AA123" s="2"/>
      <c r="AB123" s="2"/>
      <c r="AC123" s="2"/>
      <c r="AD123" s="2"/>
      <c r="AE123" s="2"/>
    </row>
    <row r="124" spans="1:31" ht="15.75" customHeight="1">
      <c r="A124" s="2"/>
      <c r="B124" s="2"/>
      <c r="C124" s="20"/>
      <c r="D124" s="58"/>
      <c r="E124" s="58"/>
      <c r="F124" s="20"/>
      <c r="G124" s="58"/>
      <c r="H124" s="58"/>
      <c r="I124" s="20"/>
      <c r="J124" s="58"/>
      <c r="K124" s="58"/>
      <c r="L124" s="20"/>
      <c r="M124" s="58"/>
      <c r="N124" s="58"/>
      <c r="O124" s="20"/>
      <c r="P124" s="58"/>
      <c r="Q124" s="58"/>
      <c r="R124" s="20"/>
      <c r="S124" s="58"/>
      <c r="T124" s="2"/>
      <c r="U124" s="2"/>
      <c r="V124" s="2"/>
      <c r="W124" s="2"/>
      <c r="X124" s="2"/>
      <c r="Y124" s="2"/>
      <c r="Z124" s="2"/>
      <c r="AA124" s="2"/>
      <c r="AB124" s="2"/>
      <c r="AC124" s="2"/>
      <c r="AD124" s="2"/>
      <c r="AE124" s="2"/>
    </row>
    <row r="125" spans="1:31" ht="15.75" customHeight="1">
      <c r="A125" s="2"/>
      <c r="B125" s="2"/>
      <c r="C125" s="20"/>
      <c r="D125" s="58"/>
      <c r="E125" s="58"/>
      <c r="F125" s="20"/>
      <c r="G125" s="58"/>
      <c r="H125" s="58"/>
      <c r="I125" s="20"/>
      <c r="J125" s="58"/>
      <c r="K125" s="58"/>
      <c r="L125" s="20"/>
      <c r="M125" s="58"/>
      <c r="N125" s="58"/>
      <c r="O125" s="20"/>
      <c r="P125" s="58"/>
      <c r="Q125" s="58"/>
      <c r="R125" s="20"/>
      <c r="S125" s="58"/>
      <c r="T125" s="2"/>
      <c r="U125" s="2"/>
      <c r="V125" s="2"/>
      <c r="W125" s="2"/>
      <c r="X125" s="2"/>
      <c r="Y125" s="2"/>
      <c r="Z125" s="2"/>
      <c r="AA125" s="2"/>
      <c r="AB125" s="2"/>
      <c r="AC125" s="2"/>
      <c r="AD125" s="2"/>
      <c r="AE125" s="2"/>
    </row>
    <row r="126" spans="1:31" ht="15.75" customHeight="1">
      <c r="A126" s="2"/>
      <c r="B126" s="2"/>
      <c r="C126" s="20"/>
      <c r="D126" s="58"/>
      <c r="E126" s="58"/>
      <c r="F126" s="20"/>
      <c r="G126" s="58"/>
      <c r="H126" s="58"/>
      <c r="I126" s="20"/>
      <c r="J126" s="58"/>
      <c r="K126" s="58"/>
      <c r="L126" s="20"/>
      <c r="M126" s="58"/>
      <c r="N126" s="58"/>
      <c r="O126" s="20"/>
      <c r="P126" s="58"/>
      <c r="Q126" s="58"/>
      <c r="R126" s="20"/>
      <c r="S126" s="58"/>
      <c r="T126" s="2"/>
      <c r="U126" s="2"/>
      <c r="V126" s="2"/>
      <c r="W126" s="2"/>
      <c r="X126" s="2"/>
      <c r="Y126" s="2"/>
      <c r="Z126" s="2"/>
      <c r="AA126" s="2"/>
      <c r="AB126" s="2"/>
      <c r="AC126" s="2"/>
      <c r="AD126" s="2"/>
      <c r="AE126" s="2"/>
    </row>
    <row r="127" spans="1:31" ht="15.75" customHeight="1">
      <c r="A127" s="2"/>
      <c r="B127" s="2"/>
      <c r="C127" s="20"/>
      <c r="D127" s="58"/>
      <c r="E127" s="58"/>
      <c r="F127" s="20"/>
      <c r="G127" s="58"/>
      <c r="H127" s="58"/>
      <c r="I127" s="20"/>
      <c r="J127" s="58"/>
      <c r="K127" s="58"/>
      <c r="L127" s="20"/>
      <c r="M127" s="58"/>
      <c r="N127" s="58"/>
      <c r="O127" s="20"/>
      <c r="P127" s="58"/>
      <c r="Q127" s="58"/>
      <c r="R127" s="20"/>
      <c r="S127" s="58"/>
      <c r="T127" s="2"/>
      <c r="U127" s="2"/>
      <c r="V127" s="2"/>
      <c r="W127" s="2"/>
      <c r="X127" s="2"/>
      <c r="Y127" s="2"/>
      <c r="Z127" s="2"/>
      <c r="AA127" s="2"/>
      <c r="AB127" s="2"/>
      <c r="AC127" s="2"/>
      <c r="AD127" s="2"/>
      <c r="AE127" s="2"/>
    </row>
    <row r="128" spans="1:31" ht="15.75" customHeight="1">
      <c r="A128" s="2"/>
      <c r="B128" s="2"/>
      <c r="C128" s="20"/>
      <c r="D128" s="58"/>
      <c r="E128" s="58"/>
      <c r="F128" s="20"/>
      <c r="G128" s="58"/>
      <c r="H128" s="58"/>
      <c r="I128" s="20"/>
      <c r="J128" s="58"/>
      <c r="K128" s="58"/>
      <c r="L128" s="20"/>
      <c r="M128" s="58"/>
      <c r="N128" s="58"/>
      <c r="O128" s="20"/>
      <c r="P128" s="58"/>
      <c r="Q128" s="58"/>
      <c r="R128" s="20"/>
      <c r="S128" s="58"/>
      <c r="T128" s="2"/>
      <c r="U128" s="2"/>
      <c r="V128" s="2"/>
      <c r="W128" s="2"/>
      <c r="X128" s="2"/>
      <c r="Y128" s="2"/>
      <c r="Z128" s="2"/>
      <c r="AA128" s="2"/>
      <c r="AB128" s="2"/>
      <c r="AC128" s="2"/>
      <c r="AD128" s="2"/>
      <c r="AE128" s="2"/>
    </row>
    <row r="129" spans="1:31" ht="15.75" customHeight="1">
      <c r="A129" s="2"/>
      <c r="B129" s="2"/>
      <c r="C129" s="20"/>
      <c r="D129" s="58"/>
      <c r="E129" s="58"/>
      <c r="F129" s="20"/>
      <c r="G129" s="58"/>
      <c r="H129" s="58"/>
      <c r="I129" s="20"/>
      <c r="J129" s="58"/>
      <c r="K129" s="58"/>
      <c r="L129" s="20"/>
      <c r="M129" s="58"/>
      <c r="N129" s="58"/>
      <c r="O129" s="20"/>
      <c r="P129" s="58"/>
      <c r="Q129" s="58"/>
      <c r="R129" s="20"/>
      <c r="S129" s="58"/>
      <c r="T129" s="2"/>
      <c r="U129" s="2"/>
      <c r="V129" s="2"/>
      <c r="W129" s="2"/>
      <c r="X129" s="2"/>
      <c r="Y129" s="2"/>
      <c r="Z129" s="2"/>
      <c r="AA129" s="2"/>
      <c r="AB129" s="2"/>
      <c r="AC129" s="2"/>
      <c r="AD129" s="2"/>
      <c r="AE129" s="2"/>
    </row>
    <row r="130" spans="1:31" ht="15.75" customHeight="1">
      <c r="A130" s="2"/>
      <c r="B130" s="2"/>
      <c r="C130" s="20"/>
      <c r="D130" s="58"/>
      <c r="E130" s="58"/>
      <c r="F130" s="20"/>
      <c r="G130" s="58"/>
      <c r="H130" s="58"/>
      <c r="I130" s="20"/>
      <c r="J130" s="58"/>
      <c r="K130" s="58"/>
      <c r="L130" s="20"/>
      <c r="M130" s="58"/>
      <c r="N130" s="58"/>
      <c r="O130" s="20"/>
      <c r="P130" s="58"/>
      <c r="Q130" s="58"/>
      <c r="R130" s="20"/>
      <c r="S130" s="58"/>
      <c r="T130" s="2"/>
      <c r="U130" s="2"/>
      <c r="V130" s="2"/>
      <c r="W130" s="2"/>
      <c r="X130" s="2"/>
      <c r="Y130" s="2"/>
      <c r="Z130" s="2"/>
      <c r="AA130" s="2"/>
      <c r="AB130" s="2"/>
      <c r="AC130" s="2"/>
      <c r="AD130" s="2"/>
      <c r="AE130" s="2"/>
    </row>
    <row r="131" spans="1:31" ht="15.75" customHeight="1">
      <c r="A131" s="2"/>
      <c r="B131" s="2"/>
      <c r="C131" s="20"/>
      <c r="D131" s="58"/>
      <c r="E131" s="58"/>
      <c r="F131" s="20"/>
      <c r="G131" s="58"/>
      <c r="H131" s="58"/>
      <c r="I131" s="20"/>
      <c r="J131" s="58"/>
      <c r="K131" s="58"/>
      <c r="L131" s="20"/>
      <c r="M131" s="58"/>
      <c r="N131" s="58"/>
      <c r="O131" s="20"/>
      <c r="P131" s="58"/>
      <c r="Q131" s="58"/>
      <c r="R131" s="20"/>
      <c r="S131" s="58"/>
      <c r="T131" s="2"/>
      <c r="U131" s="2"/>
      <c r="V131" s="2"/>
      <c r="W131" s="2"/>
      <c r="X131" s="2"/>
      <c r="Y131" s="2"/>
      <c r="Z131" s="2"/>
      <c r="AA131" s="2"/>
      <c r="AB131" s="2"/>
      <c r="AC131" s="2"/>
      <c r="AD131" s="2"/>
      <c r="AE131" s="2"/>
    </row>
    <row r="132" spans="1:31" ht="15.75" customHeight="1">
      <c r="A132" s="2"/>
      <c r="B132" s="2"/>
      <c r="C132" s="20"/>
      <c r="D132" s="58"/>
      <c r="E132" s="58"/>
      <c r="F132" s="20"/>
      <c r="G132" s="58"/>
      <c r="H132" s="58"/>
      <c r="I132" s="20"/>
      <c r="J132" s="58"/>
      <c r="K132" s="58"/>
      <c r="L132" s="20"/>
      <c r="M132" s="58"/>
      <c r="N132" s="58"/>
      <c r="O132" s="20"/>
      <c r="P132" s="58"/>
      <c r="Q132" s="58"/>
      <c r="R132" s="20"/>
      <c r="S132" s="58"/>
      <c r="T132" s="2"/>
      <c r="U132" s="2"/>
      <c r="V132" s="2"/>
      <c r="W132" s="2"/>
      <c r="X132" s="2"/>
      <c r="Y132" s="2"/>
      <c r="Z132" s="2"/>
      <c r="AA132" s="2"/>
      <c r="AB132" s="2"/>
      <c r="AC132" s="2"/>
      <c r="AD132" s="2"/>
      <c r="AE132" s="2"/>
    </row>
    <row r="133" spans="1:31" ht="15.75" customHeight="1">
      <c r="A133" s="2"/>
      <c r="B133" s="2"/>
      <c r="C133" s="20"/>
      <c r="D133" s="58"/>
      <c r="E133" s="58"/>
      <c r="F133" s="20"/>
      <c r="G133" s="58"/>
      <c r="H133" s="58"/>
      <c r="I133" s="20"/>
      <c r="J133" s="58"/>
      <c r="K133" s="58"/>
      <c r="L133" s="20"/>
      <c r="M133" s="58"/>
      <c r="N133" s="58"/>
      <c r="O133" s="20"/>
      <c r="P133" s="58"/>
      <c r="Q133" s="58"/>
      <c r="R133" s="20"/>
      <c r="S133" s="58"/>
      <c r="T133" s="2"/>
      <c r="U133" s="2"/>
      <c r="V133" s="2"/>
      <c r="W133" s="2"/>
      <c r="X133" s="2"/>
      <c r="Y133" s="2"/>
      <c r="Z133" s="2"/>
      <c r="AA133" s="2"/>
      <c r="AB133" s="2"/>
      <c r="AC133" s="2"/>
      <c r="AD133" s="2"/>
      <c r="AE133" s="2"/>
    </row>
    <row r="134" spans="1:31" ht="15.75" customHeight="1">
      <c r="A134" s="2"/>
      <c r="B134" s="2"/>
      <c r="C134" s="20"/>
      <c r="D134" s="58"/>
      <c r="E134" s="58"/>
      <c r="F134" s="20"/>
      <c r="G134" s="58"/>
      <c r="H134" s="58"/>
      <c r="I134" s="20"/>
      <c r="J134" s="58"/>
      <c r="K134" s="58"/>
      <c r="L134" s="20"/>
      <c r="M134" s="58"/>
      <c r="N134" s="58"/>
      <c r="O134" s="20"/>
      <c r="P134" s="58"/>
      <c r="Q134" s="58"/>
      <c r="R134" s="20"/>
      <c r="S134" s="58"/>
      <c r="T134" s="2"/>
      <c r="U134" s="2"/>
      <c r="V134" s="2"/>
      <c r="W134" s="2"/>
      <c r="X134" s="2"/>
      <c r="Y134" s="2"/>
      <c r="Z134" s="2"/>
      <c r="AA134" s="2"/>
      <c r="AB134" s="2"/>
      <c r="AC134" s="2"/>
      <c r="AD134" s="2"/>
      <c r="AE134" s="2"/>
    </row>
    <row r="135" spans="1:31" ht="15.75" customHeight="1">
      <c r="A135" s="2"/>
      <c r="B135" s="2"/>
      <c r="C135" s="20"/>
      <c r="D135" s="58"/>
      <c r="E135" s="58"/>
      <c r="F135" s="20"/>
      <c r="G135" s="58"/>
      <c r="H135" s="58"/>
      <c r="I135" s="20"/>
      <c r="J135" s="58"/>
      <c r="K135" s="58"/>
      <c r="L135" s="20"/>
      <c r="M135" s="58"/>
      <c r="N135" s="58"/>
      <c r="O135" s="20"/>
      <c r="P135" s="58"/>
      <c r="Q135" s="58"/>
      <c r="R135" s="20"/>
      <c r="S135" s="58"/>
      <c r="T135" s="2"/>
      <c r="U135" s="2"/>
      <c r="V135" s="2"/>
      <c r="W135" s="2"/>
      <c r="X135" s="2"/>
      <c r="Y135" s="2"/>
      <c r="Z135" s="2"/>
      <c r="AA135" s="2"/>
      <c r="AB135" s="2"/>
      <c r="AC135" s="2"/>
      <c r="AD135" s="2"/>
      <c r="AE135" s="2"/>
    </row>
    <row r="136" spans="1:31" ht="15.75" customHeight="1">
      <c r="A136" s="2"/>
      <c r="B136" s="2"/>
      <c r="C136" s="20"/>
      <c r="D136" s="58"/>
      <c r="E136" s="58"/>
      <c r="F136" s="20"/>
      <c r="G136" s="58"/>
      <c r="H136" s="58"/>
      <c r="I136" s="20"/>
      <c r="J136" s="58"/>
      <c r="K136" s="58"/>
      <c r="L136" s="20"/>
      <c r="M136" s="58"/>
      <c r="N136" s="58"/>
      <c r="O136" s="20"/>
      <c r="P136" s="58"/>
      <c r="Q136" s="58"/>
      <c r="R136" s="20"/>
      <c r="S136" s="58"/>
      <c r="T136" s="2"/>
      <c r="U136" s="2"/>
      <c r="V136" s="2"/>
      <c r="W136" s="2"/>
      <c r="X136" s="2"/>
      <c r="Y136" s="2"/>
      <c r="Z136" s="2"/>
      <c r="AA136" s="2"/>
      <c r="AB136" s="2"/>
      <c r="AC136" s="2"/>
      <c r="AD136" s="2"/>
      <c r="AE136" s="2"/>
    </row>
    <row r="137" spans="1:31" ht="15.75" customHeight="1">
      <c r="A137" s="2"/>
      <c r="B137" s="2"/>
      <c r="C137" s="20"/>
      <c r="D137" s="58"/>
      <c r="E137" s="58"/>
      <c r="F137" s="20"/>
      <c r="G137" s="58"/>
      <c r="H137" s="58"/>
      <c r="I137" s="20"/>
      <c r="J137" s="58"/>
      <c r="K137" s="58"/>
      <c r="L137" s="20"/>
      <c r="M137" s="58"/>
      <c r="N137" s="58"/>
      <c r="O137" s="20"/>
      <c r="P137" s="58"/>
      <c r="Q137" s="58"/>
      <c r="R137" s="20"/>
      <c r="S137" s="58"/>
      <c r="T137" s="2"/>
      <c r="U137" s="2"/>
      <c r="V137" s="2"/>
      <c r="W137" s="2"/>
      <c r="X137" s="2"/>
      <c r="Y137" s="2"/>
      <c r="Z137" s="2"/>
      <c r="AA137" s="2"/>
      <c r="AB137" s="2"/>
      <c r="AC137" s="2"/>
      <c r="AD137" s="2"/>
      <c r="AE137" s="2"/>
    </row>
    <row r="138" spans="1:31" ht="15.75" customHeight="1">
      <c r="A138" s="2"/>
      <c r="B138" s="2"/>
      <c r="C138" s="20"/>
      <c r="D138" s="58"/>
      <c r="E138" s="58"/>
      <c r="F138" s="20"/>
      <c r="G138" s="58"/>
      <c r="H138" s="58"/>
      <c r="I138" s="20"/>
      <c r="J138" s="58"/>
      <c r="K138" s="58"/>
      <c r="L138" s="20"/>
      <c r="M138" s="58"/>
      <c r="N138" s="58"/>
      <c r="O138" s="20"/>
      <c r="P138" s="58"/>
      <c r="Q138" s="58"/>
      <c r="R138" s="20"/>
      <c r="S138" s="58"/>
      <c r="T138" s="2"/>
      <c r="U138" s="2"/>
      <c r="V138" s="2"/>
      <c r="W138" s="2"/>
      <c r="X138" s="2"/>
      <c r="Y138" s="2"/>
      <c r="Z138" s="2"/>
      <c r="AA138" s="2"/>
      <c r="AB138" s="2"/>
      <c r="AC138" s="2"/>
      <c r="AD138" s="2"/>
      <c r="AE138" s="2"/>
    </row>
    <row r="139" spans="1:31" ht="15.75" customHeight="1">
      <c r="A139" s="2"/>
      <c r="B139" s="2"/>
      <c r="C139" s="20"/>
      <c r="D139" s="58"/>
      <c r="E139" s="58"/>
      <c r="F139" s="20"/>
      <c r="G139" s="58"/>
      <c r="H139" s="58"/>
      <c r="I139" s="20"/>
      <c r="J139" s="58"/>
      <c r="K139" s="58"/>
      <c r="L139" s="20"/>
      <c r="M139" s="58"/>
      <c r="N139" s="58"/>
      <c r="O139" s="20"/>
      <c r="P139" s="58"/>
      <c r="Q139" s="58"/>
      <c r="R139" s="20"/>
      <c r="S139" s="58"/>
      <c r="T139" s="2"/>
      <c r="U139" s="2"/>
      <c r="V139" s="2"/>
      <c r="W139" s="2"/>
      <c r="X139" s="2"/>
      <c r="Y139" s="2"/>
      <c r="Z139" s="2"/>
      <c r="AA139" s="2"/>
      <c r="AB139" s="2"/>
      <c r="AC139" s="2"/>
      <c r="AD139" s="2"/>
      <c r="AE139" s="2"/>
    </row>
    <row r="140" spans="1:31" ht="15.75" customHeight="1">
      <c r="A140" s="2"/>
      <c r="B140" s="2"/>
      <c r="C140" s="20"/>
      <c r="D140" s="58"/>
      <c r="E140" s="58"/>
      <c r="F140" s="20"/>
      <c r="G140" s="58"/>
      <c r="H140" s="58"/>
      <c r="I140" s="20"/>
      <c r="J140" s="58"/>
      <c r="K140" s="58"/>
      <c r="L140" s="20"/>
      <c r="M140" s="58"/>
      <c r="N140" s="58"/>
      <c r="O140" s="20"/>
      <c r="P140" s="58"/>
      <c r="Q140" s="58"/>
      <c r="R140" s="20"/>
      <c r="S140" s="58"/>
      <c r="T140" s="2"/>
      <c r="U140" s="2"/>
      <c r="V140" s="2"/>
      <c r="W140" s="2"/>
      <c r="X140" s="2"/>
      <c r="Y140" s="2"/>
      <c r="Z140" s="2"/>
      <c r="AA140" s="2"/>
      <c r="AB140" s="2"/>
      <c r="AC140" s="2"/>
      <c r="AD140" s="2"/>
      <c r="AE140" s="2"/>
    </row>
    <row r="141" spans="1:31" ht="15.75" customHeight="1">
      <c r="A141" s="2"/>
      <c r="B141" s="2"/>
      <c r="C141" s="20"/>
      <c r="D141" s="58"/>
      <c r="E141" s="58"/>
      <c r="F141" s="20"/>
      <c r="G141" s="58"/>
      <c r="H141" s="58"/>
      <c r="I141" s="20"/>
      <c r="J141" s="58"/>
      <c r="K141" s="58"/>
      <c r="L141" s="20"/>
      <c r="M141" s="58"/>
      <c r="N141" s="58"/>
      <c r="O141" s="20"/>
      <c r="P141" s="58"/>
      <c r="Q141" s="58"/>
      <c r="R141" s="20"/>
      <c r="S141" s="58"/>
      <c r="T141" s="2"/>
      <c r="U141" s="2"/>
      <c r="V141" s="2"/>
      <c r="W141" s="2"/>
      <c r="X141" s="2"/>
      <c r="Y141" s="2"/>
      <c r="Z141" s="2"/>
      <c r="AA141" s="2"/>
      <c r="AB141" s="2"/>
      <c r="AC141" s="2"/>
      <c r="AD141" s="2"/>
      <c r="AE141" s="2"/>
    </row>
    <row r="142" spans="1:31" ht="15.75" customHeight="1">
      <c r="A142" s="2"/>
      <c r="B142" s="2"/>
      <c r="C142" s="20"/>
      <c r="D142" s="58"/>
      <c r="E142" s="58"/>
      <c r="F142" s="20"/>
      <c r="G142" s="58"/>
      <c r="H142" s="58"/>
      <c r="I142" s="20"/>
      <c r="J142" s="58"/>
      <c r="K142" s="58"/>
      <c r="L142" s="20"/>
      <c r="M142" s="58"/>
      <c r="N142" s="58"/>
      <c r="O142" s="20"/>
      <c r="P142" s="58"/>
      <c r="Q142" s="58"/>
      <c r="R142" s="20"/>
      <c r="S142" s="58"/>
      <c r="T142" s="2"/>
      <c r="U142" s="2"/>
      <c r="V142" s="2"/>
      <c r="W142" s="2"/>
      <c r="X142" s="2"/>
      <c r="Y142" s="2"/>
      <c r="Z142" s="2"/>
      <c r="AA142" s="2"/>
      <c r="AB142" s="2"/>
      <c r="AC142" s="2"/>
      <c r="AD142" s="2"/>
      <c r="AE142" s="2"/>
    </row>
    <row r="143" spans="1:31" ht="15.75" customHeight="1">
      <c r="A143" s="2"/>
      <c r="B143" s="2"/>
      <c r="C143" s="20"/>
      <c r="D143" s="58"/>
      <c r="E143" s="58"/>
      <c r="F143" s="20"/>
      <c r="G143" s="58"/>
      <c r="H143" s="58"/>
      <c r="I143" s="20"/>
      <c r="J143" s="58"/>
      <c r="K143" s="58"/>
      <c r="L143" s="20"/>
      <c r="M143" s="58"/>
      <c r="N143" s="58"/>
      <c r="O143" s="20"/>
      <c r="P143" s="58"/>
      <c r="Q143" s="58"/>
      <c r="R143" s="20"/>
      <c r="S143" s="58"/>
      <c r="T143" s="2"/>
      <c r="U143" s="2"/>
      <c r="V143" s="2"/>
      <c r="W143" s="2"/>
      <c r="X143" s="2"/>
      <c r="Y143" s="2"/>
      <c r="Z143" s="2"/>
      <c r="AA143" s="2"/>
      <c r="AB143" s="2"/>
      <c r="AC143" s="2"/>
      <c r="AD143" s="2"/>
      <c r="AE143" s="2"/>
    </row>
    <row r="144" spans="1:31" ht="15.75" customHeight="1">
      <c r="A144" s="2"/>
      <c r="B144" s="2"/>
      <c r="C144" s="20"/>
      <c r="D144" s="58"/>
      <c r="E144" s="58"/>
      <c r="F144" s="20"/>
      <c r="G144" s="58"/>
      <c r="H144" s="58"/>
      <c r="I144" s="20"/>
      <c r="J144" s="58"/>
      <c r="K144" s="58"/>
      <c r="L144" s="20"/>
      <c r="M144" s="58"/>
      <c r="N144" s="58"/>
      <c r="O144" s="20"/>
      <c r="P144" s="58"/>
      <c r="Q144" s="58"/>
      <c r="R144" s="20"/>
      <c r="S144" s="58"/>
      <c r="T144" s="2"/>
      <c r="U144" s="2"/>
      <c r="V144" s="2"/>
      <c r="W144" s="2"/>
      <c r="X144" s="2"/>
      <c r="Y144" s="2"/>
      <c r="Z144" s="2"/>
      <c r="AA144" s="2"/>
      <c r="AB144" s="2"/>
      <c r="AC144" s="2"/>
      <c r="AD144" s="2"/>
      <c r="AE144" s="2"/>
    </row>
    <row r="145" spans="1:31" ht="15.75" customHeight="1">
      <c r="A145" s="2"/>
      <c r="B145" s="2"/>
      <c r="C145" s="20"/>
      <c r="D145" s="58"/>
      <c r="E145" s="58"/>
      <c r="F145" s="20"/>
      <c r="G145" s="58"/>
      <c r="H145" s="58"/>
      <c r="I145" s="20"/>
      <c r="J145" s="58"/>
      <c r="K145" s="58"/>
      <c r="L145" s="20"/>
      <c r="M145" s="58"/>
      <c r="N145" s="58"/>
      <c r="O145" s="20"/>
      <c r="P145" s="58"/>
      <c r="Q145" s="58"/>
      <c r="R145" s="20"/>
      <c r="S145" s="58"/>
      <c r="T145" s="2"/>
      <c r="U145" s="2"/>
      <c r="V145" s="2"/>
      <c r="W145" s="2"/>
      <c r="X145" s="2"/>
      <c r="Y145" s="2"/>
      <c r="Z145" s="2"/>
      <c r="AA145" s="2"/>
      <c r="AB145" s="2"/>
      <c r="AC145" s="2"/>
      <c r="AD145" s="2"/>
      <c r="AE145" s="2"/>
    </row>
    <row r="146" spans="1:31" ht="15.75" customHeight="1">
      <c r="A146" s="2"/>
      <c r="B146" s="2"/>
      <c r="C146" s="20"/>
      <c r="D146" s="58"/>
      <c r="E146" s="58"/>
      <c r="F146" s="20"/>
      <c r="G146" s="58"/>
      <c r="H146" s="58"/>
      <c r="I146" s="20"/>
      <c r="J146" s="58"/>
      <c r="K146" s="58"/>
      <c r="L146" s="20"/>
      <c r="M146" s="58"/>
      <c r="N146" s="58"/>
      <c r="O146" s="20"/>
      <c r="P146" s="58"/>
      <c r="Q146" s="58"/>
      <c r="R146" s="20"/>
      <c r="S146" s="58"/>
      <c r="T146" s="2"/>
      <c r="U146" s="2"/>
      <c r="V146" s="2"/>
      <c r="W146" s="2"/>
      <c r="X146" s="2"/>
      <c r="Y146" s="2"/>
      <c r="Z146" s="2"/>
      <c r="AA146" s="2"/>
      <c r="AB146" s="2"/>
      <c r="AC146" s="2"/>
      <c r="AD146" s="2"/>
      <c r="AE146" s="2"/>
    </row>
    <row r="147" spans="1:31" ht="15.75" customHeight="1">
      <c r="A147" s="2"/>
      <c r="B147" s="2"/>
      <c r="C147" s="20"/>
      <c r="D147" s="58"/>
      <c r="E147" s="58"/>
      <c r="F147" s="20"/>
      <c r="G147" s="58"/>
      <c r="H147" s="58"/>
      <c r="I147" s="20"/>
      <c r="J147" s="58"/>
      <c r="K147" s="58"/>
      <c r="L147" s="20"/>
      <c r="M147" s="58"/>
      <c r="N147" s="58"/>
      <c r="O147" s="20"/>
      <c r="P147" s="58"/>
      <c r="Q147" s="58"/>
      <c r="R147" s="20"/>
      <c r="S147" s="58"/>
      <c r="T147" s="2"/>
      <c r="U147" s="2"/>
      <c r="V147" s="2"/>
      <c r="W147" s="2"/>
      <c r="X147" s="2"/>
      <c r="Y147" s="2"/>
      <c r="Z147" s="2"/>
      <c r="AA147" s="2"/>
      <c r="AB147" s="2"/>
      <c r="AC147" s="2"/>
      <c r="AD147" s="2"/>
      <c r="AE147" s="2"/>
    </row>
    <row r="148" spans="1:31" ht="15.75" customHeight="1">
      <c r="A148" s="2"/>
      <c r="B148" s="2"/>
      <c r="C148" s="20"/>
      <c r="D148" s="58"/>
      <c r="E148" s="58"/>
      <c r="F148" s="20"/>
      <c r="G148" s="58"/>
      <c r="H148" s="58"/>
      <c r="I148" s="20"/>
      <c r="J148" s="58"/>
      <c r="K148" s="58"/>
      <c r="L148" s="20"/>
      <c r="M148" s="58"/>
      <c r="N148" s="58"/>
      <c r="O148" s="20"/>
      <c r="P148" s="58"/>
      <c r="Q148" s="58"/>
      <c r="R148" s="20"/>
      <c r="S148" s="58"/>
      <c r="T148" s="2"/>
      <c r="U148" s="2"/>
      <c r="V148" s="2"/>
      <c r="W148" s="2"/>
      <c r="X148" s="2"/>
      <c r="Y148" s="2"/>
      <c r="Z148" s="2"/>
      <c r="AA148" s="2"/>
      <c r="AB148" s="2"/>
      <c r="AC148" s="2"/>
      <c r="AD148" s="2"/>
      <c r="AE148" s="2"/>
    </row>
    <row r="149" spans="1:31" ht="15.75" customHeight="1">
      <c r="A149" s="2"/>
      <c r="B149" s="2"/>
      <c r="C149" s="20"/>
      <c r="D149" s="58"/>
      <c r="E149" s="58"/>
      <c r="F149" s="20"/>
      <c r="G149" s="58"/>
      <c r="H149" s="58"/>
      <c r="I149" s="20"/>
      <c r="J149" s="58"/>
      <c r="K149" s="58"/>
      <c r="L149" s="20"/>
      <c r="M149" s="58"/>
      <c r="N149" s="58"/>
      <c r="O149" s="20"/>
      <c r="P149" s="58"/>
      <c r="Q149" s="58"/>
      <c r="R149" s="20"/>
      <c r="S149" s="58"/>
      <c r="T149" s="2"/>
      <c r="U149" s="2"/>
      <c r="V149" s="2"/>
      <c r="W149" s="2"/>
      <c r="X149" s="2"/>
      <c r="Y149" s="2"/>
      <c r="Z149" s="2"/>
      <c r="AA149" s="2"/>
      <c r="AB149" s="2"/>
      <c r="AC149" s="2"/>
      <c r="AD149" s="2"/>
      <c r="AE149" s="2"/>
    </row>
    <row r="150" spans="1:31" ht="15.75" customHeight="1">
      <c r="A150" s="2"/>
      <c r="B150" s="2"/>
      <c r="C150" s="20"/>
      <c r="D150" s="58"/>
      <c r="E150" s="58"/>
      <c r="F150" s="20"/>
      <c r="G150" s="58"/>
      <c r="H150" s="58"/>
      <c r="I150" s="20"/>
      <c r="J150" s="58"/>
      <c r="K150" s="58"/>
      <c r="L150" s="20"/>
      <c r="M150" s="58"/>
      <c r="N150" s="58"/>
      <c r="O150" s="20"/>
      <c r="P150" s="58"/>
      <c r="Q150" s="58"/>
      <c r="R150" s="20"/>
      <c r="S150" s="58"/>
      <c r="T150" s="2"/>
      <c r="U150" s="2"/>
      <c r="V150" s="2"/>
      <c r="W150" s="2"/>
      <c r="X150" s="2"/>
      <c r="Y150" s="2"/>
      <c r="Z150" s="2"/>
      <c r="AA150" s="2"/>
      <c r="AB150" s="2"/>
      <c r="AC150" s="2"/>
      <c r="AD150" s="2"/>
      <c r="AE150" s="2"/>
    </row>
    <row r="151" spans="1:31" ht="15.75" customHeight="1">
      <c r="A151" s="2"/>
      <c r="B151" s="2"/>
      <c r="C151" s="20"/>
      <c r="D151" s="58"/>
      <c r="E151" s="58"/>
      <c r="F151" s="20"/>
      <c r="G151" s="58"/>
      <c r="H151" s="58"/>
      <c r="I151" s="20"/>
      <c r="J151" s="58"/>
      <c r="K151" s="58"/>
      <c r="L151" s="20"/>
      <c r="M151" s="58"/>
      <c r="N151" s="58"/>
      <c r="O151" s="20"/>
      <c r="P151" s="58"/>
      <c r="Q151" s="58"/>
      <c r="R151" s="20"/>
      <c r="S151" s="58"/>
      <c r="T151" s="2"/>
      <c r="U151" s="2"/>
      <c r="V151" s="2"/>
      <c r="W151" s="2"/>
      <c r="X151" s="2"/>
      <c r="Y151" s="2"/>
      <c r="Z151" s="2"/>
      <c r="AA151" s="2"/>
      <c r="AB151" s="2"/>
      <c r="AC151" s="2"/>
      <c r="AD151" s="2"/>
      <c r="AE151" s="2"/>
    </row>
    <row r="152" spans="1:31" ht="15.75" customHeight="1">
      <c r="A152" s="2"/>
      <c r="B152" s="2"/>
      <c r="C152" s="20"/>
      <c r="D152" s="58"/>
      <c r="E152" s="58"/>
      <c r="F152" s="20"/>
      <c r="G152" s="58"/>
      <c r="H152" s="58"/>
      <c r="I152" s="20"/>
      <c r="J152" s="58"/>
      <c r="K152" s="58"/>
      <c r="L152" s="20"/>
      <c r="M152" s="58"/>
      <c r="N152" s="58"/>
      <c r="O152" s="20"/>
      <c r="P152" s="58"/>
      <c r="Q152" s="58"/>
      <c r="R152" s="20"/>
      <c r="S152" s="58"/>
      <c r="T152" s="2"/>
      <c r="U152" s="2"/>
      <c r="V152" s="2"/>
      <c r="W152" s="2"/>
      <c r="X152" s="2"/>
      <c r="Y152" s="2"/>
      <c r="Z152" s="2"/>
      <c r="AA152" s="2"/>
      <c r="AB152" s="2"/>
      <c r="AC152" s="2"/>
      <c r="AD152" s="2"/>
      <c r="AE152" s="2"/>
    </row>
    <row r="153" spans="1:31" ht="15.75" customHeight="1">
      <c r="A153" s="2"/>
      <c r="B153" s="2"/>
      <c r="C153" s="20"/>
      <c r="D153" s="58"/>
      <c r="E153" s="58"/>
      <c r="F153" s="20"/>
      <c r="G153" s="58"/>
      <c r="H153" s="58"/>
      <c r="I153" s="20"/>
      <c r="J153" s="58"/>
      <c r="K153" s="58"/>
      <c r="L153" s="20"/>
      <c r="M153" s="58"/>
      <c r="N153" s="58"/>
      <c r="O153" s="20"/>
      <c r="P153" s="58"/>
      <c r="Q153" s="58"/>
      <c r="R153" s="20"/>
      <c r="S153" s="58"/>
      <c r="T153" s="2"/>
      <c r="U153" s="2"/>
      <c r="V153" s="2"/>
      <c r="W153" s="2"/>
      <c r="X153" s="2"/>
      <c r="Y153" s="2"/>
      <c r="Z153" s="2"/>
      <c r="AA153" s="2"/>
      <c r="AB153" s="2"/>
      <c r="AC153" s="2"/>
      <c r="AD153" s="2"/>
      <c r="AE153" s="2"/>
    </row>
    <row r="154" spans="1:31" ht="15.75" customHeight="1">
      <c r="A154" s="2"/>
      <c r="B154" s="2"/>
      <c r="C154" s="20"/>
      <c r="D154" s="58"/>
      <c r="E154" s="58"/>
      <c r="F154" s="20"/>
      <c r="G154" s="58"/>
      <c r="H154" s="58"/>
      <c r="I154" s="20"/>
      <c r="J154" s="58"/>
      <c r="K154" s="58"/>
      <c r="L154" s="20"/>
      <c r="M154" s="58"/>
      <c r="N154" s="58"/>
      <c r="O154" s="20"/>
      <c r="P154" s="58"/>
      <c r="Q154" s="58"/>
      <c r="R154" s="20"/>
      <c r="S154" s="58"/>
      <c r="T154" s="2"/>
      <c r="U154" s="2"/>
      <c r="V154" s="2"/>
      <c r="W154" s="2"/>
      <c r="X154" s="2"/>
      <c r="Y154" s="2"/>
      <c r="Z154" s="2"/>
      <c r="AA154" s="2"/>
      <c r="AB154" s="2"/>
      <c r="AC154" s="2"/>
      <c r="AD154" s="2"/>
      <c r="AE154" s="2"/>
    </row>
    <row r="155" spans="1:31" ht="15.75" customHeight="1">
      <c r="A155" s="2"/>
      <c r="B155" s="2"/>
      <c r="C155" s="20"/>
      <c r="D155" s="58"/>
      <c r="E155" s="58"/>
      <c r="F155" s="20"/>
      <c r="G155" s="58"/>
      <c r="H155" s="58"/>
      <c r="I155" s="20"/>
      <c r="J155" s="58"/>
      <c r="K155" s="58"/>
      <c r="L155" s="20"/>
      <c r="M155" s="58"/>
      <c r="N155" s="58"/>
      <c r="O155" s="20"/>
      <c r="P155" s="58"/>
      <c r="Q155" s="58"/>
      <c r="R155" s="20"/>
      <c r="S155" s="58"/>
      <c r="T155" s="2"/>
      <c r="U155" s="2"/>
      <c r="V155" s="2"/>
      <c r="W155" s="2"/>
      <c r="X155" s="2"/>
      <c r="Y155" s="2"/>
      <c r="Z155" s="2"/>
      <c r="AA155" s="2"/>
      <c r="AB155" s="2"/>
      <c r="AC155" s="2"/>
      <c r="AD155" s="2"/>
      <c r="AE155" s="2"/>
    </row>
    <row r="156" spans="1:31" ht="15.75" customHeight="1">
      <c r="A156" s="2"/>
      <c r="B156" s="2"/>
      <c r="C156" s="20"/>
      <c r="D156" s="58"/>
      <c r="E156" s="58"/>
      <c r="F156" s="20"/>
      <c r="G156" s="58"/>
      <c r="H156" s="58"/>
      <c r="I156" s="20"/>
      <c r="J156" s="58"/>
      <c r="K156" s="58"/>
      <c r="L156" s="20"/>
      <c r="M156" s="58"/>
      <c r="N156" s="58"/>
      <c r="O156" s="20"/>
      <c r="P156" s="58"/>
      <c r="Q156" s="58"/>
      <c r="R156" s="20"/>
      <c r="S156" s="58"/>
      <c r="T156" s="2"/>
      <c r="U156" s="2"/>
      <c r="V156" s="2"/>
      <c r="W156" s="2"/>
      <c r="X156" s="2"/>
      <c r="Y156" s="2"/>
      <c r="Z156" s="2"/>
      <c r="AA156" s="2"/>
      <c r="AB156" s="2"/>
      <c r="AC156" s="2"/>
      <c r="AD156" s="2"/>
      <c r="AE156" s="2"/>
    </row>
    <row r="157" spans="1:31" ht="15.75" customHeight="1">
      <c r="A157" s="2"/>
      <c r="B157" s="2"/>
      <c r="C157" s="20"/>
      <c r="D157" s="58"/>
      <c r="E157" s="58"/>
      <c r="F157" s="20"/>
      <c r="G157" s="58"/>
      <c r="H157" s="58"/>
      <c r="I157" s="20"/>
      <c r="J157" s="58"/>
      <c r="K157" s="58"/>
      <c r="L157" s="20"/>
      <c r="M157" s="58"/>
      <c r="N157" s="58"/>
      <c r="O157" s="20"/>
      <c r="P157" s="58"/>
      <c r="Q157" s="58"/>
      <c r="R157" s="20"/>
      <c r="S157" s="58"/>
      <c r="T157" s="2"/>
      <c r="U157" s="2"/>
      <c r="V157" s="2"/>
      <c r="W157" s="2"/>
      <c r="X157" s="2"/>
      <c r="Y157" s="2"/>
      <c r="Z157" s="2"/>
      <c r="AA157" s="2"/>
      <c r="AB157" s="2"/>
      <c r="AC157" s="2"/>
      <c r="AD157" s="2"/>
      <c r="AE157" s="2"/>
    </row>
    <row r="158" spans="1:31" ht="15.75" customHeight="1">
      <c r="A158" s="2"/>
      <c r="B158" s="2"/>
      <c r="C158" s="20"/>
      <c r="D158" s="58"/>
      <c r="E158" s="58"/>
      <c r="F158" s="20"/>
      <c r="G158" s="58"/>
      <c r="H158" s="58"/>
      <c r="I158" s="20"/>
      <c r="J158" s="58"/>
      <c r="K158" s="58"/>
      <c r="L158" s="20"/>
      <c r="M158" s="58"/>
      <c r="N158" s="58"/>
      <c r="O158" s="20"/>
      <c r="P158" s="58"/>
      <c r="Q158" s="58"/>
      <c r="R158" s="20"/>
      <c r="S158" s="58"/>
      <c r="T158" s="2"/>
      <c r="U158" s="2"/>
      <c r="V158" s="2"/>
      <c r="W158" s="2"/>
      <c r="X158" s="2"/>
      <c r="Y158" s="2"/>
      <c r="Z158" s="2"/>
      <c r="AA158" s="2"/>
      <c r="AB158" s="2"/>
      <c r="AC158" s="2"/>
      <c r="AD158" s="2"/>
      <c r="AE158" s="2"/>
    </row>
    <row r="159" spans="1:31" ht="15.75" customHeight="1">
      <c r="A159" s="2"/>
      <c r="B159" s="2"/>
      <c r="C159" s="20"/>
      <c r="D159" s="58"/>
      <c r="E159" s="58"/>
      <c r="F159" s="20"/>
      <c r="G159" s="58"/>
      <c r="H159" s="58"/>
      <c r="I159" s="20"/>
      <c r="J159" s="58"/>
      <c r="K159" s="58"/>
      <c r="L159" s="20"/>
      <c r="M159" s="58"/>
      <c r="N159" s="58"/>
      <c r="O159" s="20"/>
      <c r="P159" s="58"/>
      <c r="Q159" s="58"/>
      <c r="R159" s="20"/>
      <c r="S159" s="58"/>
      <c r="T159" s="2"/>
      <c r="U159" s="2"/>
      <c r="V159" s="2"/>
      <c r="W159" s="2"/>
      <c r="X159" s="2"/>
      <c r="Y159" s="2"/>
      <c r="Z159" s="2"/>
      <c r="AA159" s="2"/>
      <c r="AB159" s="2"/>
      <c r="AC159" s="2"/>
      <c r="AD159" s="2"/>
      <c r="AE159" s="2"/>
    </row>
    <row r="160" spans="1:31" ht="15.75" customHeight="1">
      <c r="A160" s="2"/>
      <c r="B160" s="2"/>
      <c r="C160" s="20"/>
      <c r="D160" s="58"/>
      <c r="E160" s="58"/>
      <c r="F160" s="20"/>
      <c r="G160" s="58"/>
      <c r="H160" s="58"/>
      <c r="I160" s="20"/>
      <c r="J160" s="58"/>
      <c r="K160" s="58"/>
      <c r="L160" s="20"/>
      <c r="M160" s="58"/>
      <c r="N160" s="58"/>
      <c r="O160" s="20"/>
      <c r="P160" s="58"/>
      <c r="Q160" s="58"/>
      <c r="R160" s="20"/>
      <c r="S160" s="58"/>
      <c r="T160" s="2"/>
      <c r="U160" s="2"/>
      <c r="V160" s="2"/>
      <c r="W160" s="2"/>
      <c r="X160" s="2"/>
      <c r="Y160" s="2"/>
      <c r="Z160" s="2"/>
      <c r="AA160" s="2"/>
      <c r="AB160" s="2"/>
      <c r="AC160" s="2"/>
      <c r="AD160" s="2"/>
      <c r="AE160" s="2"/>
    </row>
    <row r="161" spans="1:31" ht="15.75" customHeight="1">
      <c r="A161" s="2"/>
      <c r="B161" s="2"/>
      <c r="C161" s="20"/>
      <c r="D161" s="58"/>
      <c r="E161" s="58"/>
      <c r="F161" s="20"/>
      <c r="G161" s="58"/>
      <c r="H161" s="58"/>
      <c r="I161" s="20"/>
      <c r="J161" s="58"/>
      <c r="K161" s="58"/>
      <c r="L161" s="20"/>
      <c r="M161" s="58"/>
      <c r="N161" s="58"/>
      <c r="O161" s="20"/>
      <c r="P161" s="58"/>
      <c r="Q161" s="58"/>
      <c r="R161" s="20"/>
      <c r="S161" s="58"/>
      <c r="T161" s="2"/>
      <c r="U161" s="2"/>
      <c r="V161" s="2"/>
      <c r="W161" s="2"/>
      <c r="X161" s="2"/>
      <c r="Y161" s="2"/>
      <c r="Z161" s="2"/>
      <c r="AA161" s="2"/>
      <c r="AB161" s="2"/>
      <c r="AC161" s="2"/>
      <c r="AD161" s="2"/>
      <c r="AE161" s="2"/>
    </row>
    <row r="162" spans="1:31" ht="15.75" customHeight="1">
      <c r="A162" s="2"/>
      <c r="B162" s="2"/>
      <c r="C162" s="20"/>
      <c r="D162" s="58"/>
      <c r="E162" s="58"/>
      <c r="F162" s="20"/>
      <c r="G162" s="58"/>
      <c r="H162" s="58"/>
      <c r="I162" s="20"/>
      <c r="J162" s="58"/>
      <c r="K162" s="58"/>
      <c r="L162" s="20"/>
      <c r="M162" s="58"/>
      <c r="N162" s="58"/>
      <c r="O162" s="20"/>
      <c r="P162" s="58"/>
      <c r="Q162" s="58"/>
      <c r="R162" s="20"/>
      <c r="S162" s="58"/>
      <c r="T162" s="2"/>
      <c r="U162" s="2"/>
      <c r="V162" s="2"/>
      <c r="W162" s="2"/>
      <c r="X162" s="2"/>
      <c r="Y162" s="2"/>
      <c r="Z162" s="2"/>
      <c r="AA162" s="2"/>
      <c r="AB162" s="2"/>
      <c r="AC162" s="2"/>
      <c r="AD162" s="2"/>
      <c r="AE162" s="2"/>
    </row>
    <row r="163" spans="1:31" ht="15.75" customHeight="1">
      <c r="A163" s="2"/>
      <c r="B163" s="2"/>
      <c r="C163" s="20"/>
      <c r="D163" s="58"/>
      <c r="E163" s="58"/>
      <c r="F163" s="20"/>
      <c r="G163" s="58"/>
      <c r="H163" s="58"/>
      <c r="I163" s="20"/>
      <c r="J163" s="58"/>
      <c r="K163" s="58"/>
      <c r="L163" s="20"/>
      <c r="M163" s="58"/>
      <c r="N163" s="58"/>
      <c r="O163" s="20"/>
      <c r="P163" s="58"/>
      <c r="Q163" s="58"/>
      <c r="R163" s="20"/>
      <c r="S163" s="58"/>
      <c r="T163" s="2"/>
      <c r="U163" s="2"/>
      <c r="V163" s="2"/>
      <c r="W163" s="2"/>
      <c r="X163" s="2"/>
      <c r="Y163" s="2"/>
      <c r="Z163" s="2"/>
      <c r="AA163" s="2"/>
      <c r="AB163" s="2"/>
      <c r="AC163" s="2"/>
      <c r="AD163" s="2"/>
      <c r="AE163" s="2"/>
    </row>
    <row r="164" spans="1:31" ht="15.75" customHeight="1">
      <c r="A164" s="2"/>
      <c r="B164" s="2"/>
      <c r="C164" s="20"/>
      <c r="D164" s="58"/>
      <c r="E164" s="58"/>
      <c r="F164" s="20"/>
      <c r="G164" s="58"/>
      <c r="H164" s="58"/>
      <c r="I164" s="20"/>
      <c r="J164" s="58"/>
      <c r="K164" s="58"/>
      <c r="L164" s="20"/>
      <c r="M164" s="58"/>
      <c r="N164" s="58"/>
      <c r="O164" s="20"/>
      <c r="P164" s="58"/>
      <c r="Q164" s="58"/>
      <c r="R164" s="20"/>
      <c r="S164" s="58"/>
      <c r="T164" s="2"/>
      <c r="U164" s="2"/>
      <c r="V164" s="2"/>
      <c r="W164" s="2"/>
      <c r="X164" s="2"/>
      <c r="Y164" s="2"/>
      <c r="Z164" s="2"/>
      <c r="AA164" s="2"/>
      <c r="AB164" s="2"/>
      <c r="AC164" s="2"/>
      <c r="AD164" s="2"/>
      <c r="AE164" s="2"/>
    </row>
    <row r="165" spans="1:31" ht="15.75" customHeight="1">
      <c r="A165" s="2"/>
      <c r="B165" s="2"/>
      <c r="C165" s="20"/>
      <c r="D165" s="58"/>
      <c r="E165" s="58"/>
      <c r="F165" s="20"/>
      <c r="G165" s="58"/>
      <c r="H165" s="58"/>
      <c r="I165" s="20"/>
      <c r="J165" s="58"/>
      <c r="K165" s="58"/>
      <c r="L165" s="20"/>
      <c r="M165" s="58"/>
      <c r="N165" s="58"/>
      <c r="O165" s="20"/>
      <c r="P165" s="58"/>
      <c r="Q165" s="58"/>
      <c r="R165" s="20"/>
      <c r="S165" s="58"/>
      <c r="T165" s="2"/>
      <c r="U165" s="2"/>
      <c r="V165" s="2"/>
      <c r="W165" s="2"/>
      <c r="X165" s="2"/>
      <c r="Y165" s="2"/>
      <c r="Z165" s="2"/>
      <c r="AA165" s="2"/>
      <c r="AB165" s="2"/>
      <c r="AC165" s="2"/>
      <c r="AD165" s="2"/>
      <c r="AE165" s="2"/>
    </row>
    <row r="166" spans="1:31" ht="15.75" customHeight="1">
      <c r="A166" s="2"/>
      <c r="B166" s="2"/>
      <c r="C166" s="20"/>
      <c r="D166" s="58"/>
      <c r="E166" s="58"/>
      <c r="F166" s="20"/>
      <c r="G166" s="58"/>
      <c r="H166" s="58"/>
      <c r="I166" s="20"/>
      <c r="J166" s="58"/>
      <c r="K166" s="58"/>
      <c r="L166" s="20"/>
      <c r="M166" s="58"/>
      <c r="N166" s="58"/>
      <c r="O166" s="20"/>
      <c r="P166" s="58"/>
      <c r="Q166" s="58"/>
      <c r="R166" s="20"/>
      <c r="S166" s="58"/>
      <c r="T166" s="2"/>
      <c r="U166" s="2"/>
      <c r="V166" s="2"/>
      <c r="W166" s="2"/>
      <c r="X166" s="2"/>
      <c r="Y166" s="2"/>
      <c r="Z166" s="2"/>
      <c r="AA166" s="2"/>
      <c r="AB166" s="2"/>
      <c r="AC166" s="2"/>
      <c r="AD166" s="2"/>
      <c r="AE166" s="2"/>
    </row>
    <row r="167" spans="1:31" ht="15.75" customHeight="1">
      <c r="A167" s="2"/>
      <c r="B167" s="2"/>
      <c r="C167" s="20"/>
      <c r="D167" s="58"/>
      <c r="E167" s="58"/>
      <c r="F167" s="20"/>
      <c r="G167" s="58"/>
      <c r="H167" s="58"/>
      <c r="I167" s="20"/>
      <c r="J167" s="58"/>
      <c r="K167" s="58"/>
      <c r="L167" s="20"/>
      <c r="M167" s="58"/>
      <c r="N167" s="58"/>
      <c r="O167" s="20"/>
      <c r="P167" s="58"/>
      <c r="Q167" s="58"/>
      <c r="R167" s="20"/>
      <c r="S167" s="58"/>
      <c r="T167" s="2"/>
      <c r="U167" s="2"/>
      <c r="V167" s="2"/>
      <c r="W167" s="2"/>
      <c r="X167" s="2"/>
      <c r="Y167" s="2"/>
      <c r="Z167" s="2"/>
      <c r="AA167" s="2"/>
      <c r="AB167" s="2"/>
      <c r="AC167" s="2"/>
      <c r="AD167" s="2"/>
      <c r="AE167" s="2"/>
    </row>
    <row r="168" spans="1:31" ht="15.75" customHeight="1">
      <c r="A168" s="2"/>
      <c r="B168" s="2"/>
      <c r="C168" s="20"/>
      <c r="D168" s="58"/>
      <c r="E168" s="58"/>
      <c r="F168" s="20"/>
      <c r="G168" s="58"/>
      <c r="H168" s="58"/>
      <c r="I168" s="20"/>
      <c r="J168" s="58"/>
      <c r="K168" s="58"/>
      <c r="L168" s="20"/>
      <c r="M168" s="58"/>
      <c r="N168" s="58"/>
      <c r="O168" s="20"/>
      <c r="P168" s="58"/>
      <c r="Q168" s="58"/>
      <c r="R168" s="20"/>
      <c r="S168" s="58"/>
      <c r="T168" s="2"/>
      <c r="U168" s="2"/>
      <c r="V168" s="2"/>
      <c r="W168" s="2"/>
      <c r="X168" s="2"/>
      <c r="Y168" s="2"/>
      <c r="Z168" s="2"/>
      <c r="AA168" s="2"/>
      <c r="AB168" s="2"/>
      <c r="AC168" s="2"/>
      <c r="AD168" s="2"/>
      <c r="AE168" s="2"/>
    </row>
    <row r="169" spans="1:31" ht="15.75" customHeight="1">
      <c r="A169" s="2"/>
      <c r="B169" s="2"/>
      <c r="C169" s="20"/>
      <c r="D169" s="58"/>
      <c r="E169" s="58"/>
      <c r="F169" s="20"/>
      <c r="G169" s="58"/>
      <c r="H169" s="58"/>
      <c r="I169" s="20"/>
      <c r="J169" s="58"/>
      <c r="K169" s="58"/>
      <c r="L169" s="20"/>
      <c r="M169" s="58"/>
      <c r="N169" s="58"/>
      <c r="O169" s="20"/>
      <c r="P169" s="58"/>
      <c r="Q169" s="58"/>
      <c r="R169" s="20"/>
      <c r="S169" s="58"/>
      <c r="T169" s="2"/>
      <c r="U169" s="2"/>
      <c r="V169" s="2"/>
      <c r="W169" s="2"/>
      <c r="X169" s="2"/>
      <c r="Y169" s="2"/>
      <c r="Z169" s="2"/>
      <c r="AA169" s="2"/>
      <c r="AB169" s="2"/>
      <c r="AC169" s="2"/>
      <c r="AD169" s="2"/>
      <c r="AE169" s="2"/>
    </row>
    <row r="170" spans="1:31" ht="15.75" customHeight="1">
      <c r="A170" s="2"/>
      <c r="B170" s="2"/>
      <c r="C170" s="20"/>
      <c r="D170" s="58"/>
      <c r="E170" s="58"/>
      <c r="F170" s="20"/>
      <c r="G170" s="58"/>
      <c r="H170" s="58"/>
      <c r="I170" s="20"/>
      <c r="J170" s="58"/>
      <c r="K170" s="58"/>
      <c r="L170" s="20"/>
      <c r="M170" s="58"/>
      <c r="N170" s="58"/>
      <c r="O170" s="20"/>
      <c r="P170" s="58"/>
      <c r="Q170" s="58"/>
      <c r="R170" s="20"/>
      <c r="S170" s="58"/>
      <c r="T170" s="2"/>
      <c r="U170" s="2"/>
      <c r="V170" s="2"/>
      <c r="W170" s="2"/>
      <c r="X170" s="2"/>
      <c r="Y170" s="2"/>
      <c r="Z170" s="2"/>
      <c r="AA170" s="2"/>
      <c r="AB170" s="2"/>
      <c r="AC170" s="2"/>
      <c r="AD170" s="2"/>
      <c r="AE170" s="2"/>
    </row>
    <row r="171" spans="1:31" ht="15.75" customHeight="1">
      <c r="A171" s="2"/>
      <c r="B171" s="2"/>
      <c r="C171" s="20"/>
      <c r="D171" s="58"/>
      <c r="E171" s="58"/>
      <c r="F171" s="20"/>
      <c r="G171" s="58"/>
      <c r="H171" s="58"/>
      <c r="I171" s="20"/>
      <c r="J171" s="58"/>
      <c r="K171" s="58"/>
      <c r="L171" s="20"/>
      <c r="M171" s="58"/>
      <c r="N171" s="58"/>
      <c r="O171" s="20"/>
      <c r="P171" s="58"/>
      <c r="Q171" s="58"/>
      <c r="R171" s="20"/>
      <c r="S171" s="58"/>
      <c r="T171" s="2"/>
      <c r="U171" s="2"/>
      <c r="V171" s="2"/>
      <c r="W171" s="2"/>
      <c r="X171" s="2"/>
      <c r="Y171" s="2"/>
      <c r="Z171" s="2"/>
      <c r="AA171" s="2"/>
      <c r="AB171" s="2"/>
      <c r="AC171" s="2"/>
      <c r="AD171" s="2"/>
      <c r="AE171" s="2"/>
    </row>
    <row r="172" spans="1:31" ht="15.75" customHeight="1">
      <c r="A172" s="2"/>
      <c r="B172" s="2"/>
      <c r="C172" s="20"/>
      <c r="D172" s="58"/>
      <c r="E172" s="58"/>
      <c r="F172" s="20"/>
      <c r="G172" s="58"/>
      <c r="H172" s="58"/>
      <c r="I172" s="20"/>
      <c r="J172" s="58"/>
      <c r="K172" s="58"/>
      <c r="L172" s="20"/>
      <c r="M172" s="58"/>
      <c r="N172" s="58"/>
      <c r="O172" s="20"/>
      <c r="P172" s="58"/>
      <c r="Q172" s="58"/>
      <c r="R172" s="20"/>
      <c r="S172" s="58"/>
      <c r="T172" s="2"/>
      <c r="U172" s="2"/>
      <c r="V172" s="2"/>
      <c r="W172" s="2"/>
      <c r="X172" s="2"/>
      <c r="Y172" s="2"/>
      <c r="Z172" s="2"/>
      <c r="AA172" s="2"/>
      <c r="AB172" s="2"/>
      <c r="AC172" s="2"/>
      <c r="AD172" s="2"/>
      <c r="AE172" s="2"/>
    </row>
    <row r="173" spans="1:31" ht="15.75" customHeight="1">
      <c r="A173" s="2"/>
      <c r="B173" s="2"/>
      <c r="C173" s="20"/>
      <c r="D173" s="58"/>
      <c r="E173" s="58"/>
      <c r="F173" s="20"/>
      <c r="G173" s="58"/>
      <c r="H173" s="58"/>
      <c r="I173" s="20"/>
      <c r="J173" s="58"/>
      <c r="K173" s="58"/>
      <c r="L173" s="20"/>
      <c r="M173" s="58"/>
      <c r="N173" s="58"/>
      <c r="O173" s="20"/>
      <c r="P173" s="58"/>
      <c r="Q173" s="58"/>
      <c r="R173" s="20"/>
      <c r="S173" s="58"/>
      <c r="T173" s="2"/>
      <c r="U173" s="2"/>
      <c r="V173" s="2"/>
      <c r="W173" s="2"/>
      <c r="X173" s="2"/>
      <c r="Y173" s="2"/>
      <c r="Z173" s="2"/>
      <c r="AA173" s="2"/>
      <c r="AB173" s="2"/>
      <c r="AC173" s="2"/>
      <c r="AD173" s="2"/>
      <c r="AE173" s="2"/>
    </row>
    <row r="174" spans="1:31" ht="15.75" customHeight="1">
      <c r="A174" s="2"/>
      <c r="B174" s="2"/>
      <c r="C174" s="20"/>
      <c r="D174" s="58"/>
      <c r="E174" s="58"/>
      <c r="F174" s="20"/>
      <c r="G174" s="58"/>
      <c r="H174" s="58"/>
      <c r="I174" s="20"/>
      <c r="J174" s="58"/>
      <c r="K174" s="58"/>
      <c r="L174" s="20"/>
      <c r="M174" s="58"/>
      <c r="N174" s="58"/>
      <c r="O174" s="20"/>
      <c r="P174" s="58"/>
      <c r="Q174" s="58"/>
      <c r="R174" s="20"/>
      <c r="S174" s="58"/>
      <c r="T174" s="2"/>
      <c r="U174" s="2"/>
      <c r="V174" s="2"/>
      <c r="W174" s="2"/>
      <c r="X174" s="2"/>
      <c r="Y174" s="2"/>
      <c r="Z174" s="2"/>
      <c r="AA174" s="2"/>
      <c r="AB174" s="2"/>
      <c r="AC174" s="2"/>
      <c r="AD174" s="2"/>
      <c r="AE174" s="2"/>
    </row>
    <row r="175" spans="1:31" ht="15.75" customHeight="1">
      <c r="A175" s="2"/>
      <c r="B175" s="2"/>
      <c r="C175" s="20"/>
      <c r="D175" s="58"/>
      <c r="E175" s="58"/>
      <c r="F175" s="20"/>
      <c r="G175" s="58"/>
      <c r="H175" s="58"/>
      <c r="I175" s="20"/>
      <c r="J175" s="58"/>
      <c r="K175" s="58"/>
      <c r="L175" s="20"/>
      <c r="M175" s="58"/>
      <c r="N175" s="58"/>
      <c r="O175" s="20"/>
      <c r="P175" s="58"/>
      <c r="Q175" s="58"/>
      <c r="R175" s="20"/>
      <c r="S175" s="58"/>
      <c r="T175" s="2"/>
      <c r="U175" s="2"/>
      <c r="V175" s="2"/>
      <c r="W175" s="2"/>
      <c r="X175" s="2"/>
      <c r="Y175" s="2"/>
      <c r="Z175" s="2"/>
      <c r="AA175" s="2"/>
      <c r="AB175" s="2"/>
      <c r="AC175" s="2"/>
      <c r="AD175" s="2"/>
      <c r="AE175" s="2"/>
    </row>
    <row r="176" spans="1:31" ht="15.75" customHeight="1">
      <c r="A176" s="2"/>
      <c r="B176" s="2"/>
      <c r="C176" s="20"/>
      <c r="D176" s="58"/>
      <c r="E176" s="58"/>
      <c r="F176" s="20"/>
      <c r="G176" s="58"/>
      <c r="H176" s="58"/>
      <c r="I176" s="20"/>
      <c r="J176" s="58"/>
      <c r="K176" s="58"/>
      <c r="L176" s="20"/>
      <c r="M176" s="58"/>
      <c r="N176" s="58"/>
      <c r="O176" s="20"/>
      <c r="P176" s="58"/>
      <c r="Q176" s="58"/>
      <c r="R176" s="20"/>
      <c r="S176" s="58"/>
      <c r="T176" s="2"/>
      <c r="U176" s="2"/>
      <c r="V176" s="2"/>
      <c r="W176" s="2"/>
      <c r="X176" s="2"/>
      <c r="Y176" s="2"/>
      <c r="Z176" s="2"/>
      <c r="AA176" s="2"/>
      <c r="AB176" s="2"/>
      <c r="AC176" s="2"/>
      <c r="AD176" s="2"/>
      <c r="AE176" s="2"/>
    </row>
    <row r="177" spans="1:31" ht="15.75" customHeight="1">
      <c r="A177" s="2"/>
      <c r="B177" s="2"/>
      <c r="C177" s="20"/>
      <c r="D177" s="58"/>
      <c r="E177" s="58"/>
      <c r="F177" s="20"/>
      <c r="G177" s="58"/>
      <c r="H177" s="58"/>
      <c r="I177" s="20"/>
      <c r="J177" s="58"/>
      <c r="K177" s="58"/>
      <c r="L177" s="20"/>
      <c r="M177" s="58"/>
      <c r="N177" s="58"/>
      <c r="O177" s="20"/>
      <c r="P177" s="58"/>
      <c r="Q177" s="58"/>
      <c r="R177" s="20"/>
      <c r="S177" s="58"/>
      <c r="T177" s="2"/>
      <c r="U177" s="2"/>
      <c r="V177" s="2"/>
      <c r="W177" s="2"/>
      <c r="X177" s="2"/>
      <c r="Y177" s="2"/>
      <c r="Z177" s="2"/>
      <c r="AA177" s="2"/>
      <c r="AB177" s="2"/>
      <c r="AC177" s="2"/>
      <c r="AD177" s="2"/>
      <c r="AE177" s="2"/>
    </row>
    <row r="178" spans="1:31" ht="15.75" customHeight="1">
      <c r="A178" s="2"/>
      <c r="B178" s="2"/>
      <c r="C178" s="20"/>
      <c r="D178" s="58"/>
      <c r="E178" s="58"/>
      <c r="F178" s="20"/>
      <c r="G178" s="58"/>
      <c r="H178" s="58"/>
      <c r="I178" s="20"/>
      <c r="J178" s="58"/>
      <c r="K178" s="58"/>
      <c r="L178" s="20"/>
      <c r="M178" s="58"/>
      <c r="N178" s="58"/>
      <c r="O178" s="20"/>
      <c r="P178" s="58"/>
      <c r="Q178" s="58"/>
      <c r="R178" s="20"/>
      <c r="S178" s="58"/>
      <c r="T178" s="2"/>
      <c r="U178" s="2"/>
      <c r="V178" s="2"/>
      <c r="W178" s="2"/>
      <c r="X178" s="2"/>
      <c r="Y178" s="2"/>
      <c r="Z178" s="2"/>
      <c r="AA178" s="2"/>
      <c r="AB178" s="2"/>
      <c r="AC178" s="2"/>
      <c r="AD178" s="2"/>
      <c r="AE178" s="2"/>
    </row>
    <row r="179" spans="1:31" ht="15.75" customHeight="1">
      <c r="A179" s="2"/>
      <c r="B179" s="2"/>
      <c r="C179" s="20"/>
      <c r="D179" s="58"/>
      <c r="E179" s="58"/>
      <c r="F179" s="20"/>
      <c r="G179" s="58"/>
      <c r="H179" s="58"/>
      <c r="I179" s="20"/>
      <c r="J179" s="58"/>
      <c r="K179" s="58"/>
      <c r="L179" s="20"/>
      <c r="M179" s="58"/>
      <c r="N179" s="58"/>
      <c r="O179" s="20"/>
      <c r="P179" s="58"/>
      <c r="Q179" s="58"/>
      <c r="R179" s="20"/>
      <c r="S179" s="58"/>
      <c r="T179" s="2"/>
      <c r="U179" s="2"/>
      <c r="V179" s="2"/>
      <c r="W179" s="2"/>
      <c r="X179" s="2"/>
      <c r="Y179" s="2"/>
      <c r="Z179" s="2"/>
      <c r="AA179" s="2"/>
      <c r="AB179" s="2"/>
      <c r="AC179" s="2"/>
      <c r="AD179" s="2"/>
      <c r="AE179" s="2"/>
    </row>
    <row r="180" spans="1:31" ht="15.75" customHeight="1">
      <c r="A180" s="2"/>
      <c r="B180" s="2"/>
      <c r="C180" s="20"/>
      <c r="D180" s="58"/>
      <c r="E180" s="58"/>
      <c r="F180" s="20"/>
      <c r="G180" s="58"/>
      <c r="H180" s="58"/>
      <c r="I180" s="20"/>
      <c r="J180" s="58"/>
      <c r="K180" s="58"/>
      <c r="L180" s="20"/>
      <c r="M180" s="58"/>
      <c r="N180" s="58"/>
      <c r="O180" s="20"/>
      <c r="P180" s="58"/>
      <c r="Q180" s="58"/>
      <c r="R180" s="20"/>
      <c r="S180" s="58"/>
      <c r="T180" s="2"/>
      <c r="U180" s="2"/>
      <c r="V180" s="2"/>
      <c r="W180" s="2"/>
      <c r="X180" s="2"/>
      <c r="Y180" s="2"/>
      <c r="Z180" s="2"/>
      <c r="AA180" s="2"/>
      <c r="AB180" s="2"/>
      <c r="AC180" s="2"/>
      <c r="AD180" s="2"/>
      <c r="AE180" s="2"/>
    </row>
    <row r="181" spans="1:31" ht="15.75" customHeight="1">
      <c r="A181" s="2"/>
      <c r="B181" s="2"/>
      <c r="C181" s="20"/>
      <c r="D181" s="58"/>
      <c r="E181" s="58"/>
      <c r="F181" s="20"/>
      <c r="G181" s="58"/>
      <c r="H181" s="58"/>
      <c r="I181" s="20"/>
      <c r="J181" s="58"/>
      <c r="K181" s="58"/>
      <c r="L181" s="20"/>
      <c r="M181" s="58"/>
      <c r="N181" s="58"/>
      <c r="O181" s="20"/>
      <c r="P181" s="58"/>
      <c r="Q181" s="58"/>
      <c r="R181" s="20"/>
      <c r="S181" s="58"/>
      <c r="T181" s="2"/>
      <c r="U181" s="2"/>
      <c r="V181" s="2"/>
      <c r="W181" s="2"/>
      <c r="X181" s="2"/>
      <c r="Y181" s="2"/>
      <c r="Z181" s="2"/>
      <c r="AA181" s="2"/>
      <c r="AB181" s="2"/>
      <c r="AC181" s="2"/>
      <c r="AD181" s="2"/>
      <c r="AE181" s="2"/>
    </row>
    <row r="182" spans="1:31" ht="15.75" customHeight="1">
      <c r="A182" s="2"/>
      <c r="B182" s="2"/>
      <c r="C182" s="20"/>
      <c r="D182" s="58"/>
      <c r="E182" s="58"/>
      <c r="F182" s="20"/>
      <c r="G182" s="58"/>
      <c r="H182" s="58"/>
      <c r="I182" s="20"/>
      <c r="J182" s="58"/>
      <c r="K182" s="58"/>
      <c r="L182" s="20"/>
      <c r="M182" s="58"/>
      <c r="N182" s="58"/>
      <c r="O182" s="20"/>
      <c r="P182" s="58"/>
      <c r="Q182" s="58"/>
      <c r="R182" s="20"/>
      <c r="S182" s="58"/>
      <c r="T182" s="2"/>
      <c r="U182" s="2"/>
      <c r="V182" s="2"/>
      <c r="W182" s="2"/>
      <c r="X182" s="2"/>
      <c r="Y182" s="2"/>
      <c r="Z182" s="2"/>
      <c r="AA182" s="2"/>
      <c r="AB182" s="2"/>
      <c r="AC182" s="2"/>
      <c r="AD182" s="2"/>
      <c r="AE182" s="2"/>
    </row>
    <row r="183" spans="1:31" ht="15.75" customHeight="1">
      <c r="A183" s="2"/>
      <c r="B183" s="2"/>
      <c r="C183" s="20"/>
      <c r="D183" s="58"/>
      <c r="E183" s="58"/>
      <c r="F183" s="20"/>
      <c r="G183" s="58"/>
      <c r="H183" s="58"/>
      <c r="I183" s="20"/>
      <c r="J183" s="58"/>
      <c r="K183" s="58"/>
      <c r="L183" s="20"/>
      <c r="M183" s="58"/>
      <c r="N183" s="58"/>
      <c r="O183" s="20"/>
      <c r="P183" s="58"/>
      <c r="Q183" s="58"/>
      <c r="R183" s="20"/>
      <c r="S183" s="58"/>
      <c r="T183" s="2"/>
      <c r="U183" s="2"/>
      <c r="V183" s="2"/>
      <c r="W183" s="2"/>
      <c r="X183" s="2"/>
      <c r="Y183" s="2"/>
      <c r="Z183" s="2"/>
      <c r="AA183" s="2"/>
      <c r="AB183" s="2"/>
      <c r="AC183" s="2"/>
      <c r="AD183" s="2"/>
      <c r="AE183" s="2"/>
    </row>
    <row r="184" spans="1:31" ht="15.75" customHeight="1">
      <c r="A184" s="2"/>
      <c r="B184" s="2"/>
      <c r="C184" s="20"/>
      <c r="D184" s="58"/>
      <c r="E184" s="58"/>
      <c r="F184" s="20"/>
      <c r="G184" s="58"/>
      <c r="H184" s="58"/>
      <c r="I184" s="20"/>
      <c r="J184" s="58"/>
      <c r="K184" s="58"/>
      <c r="L184" s="20"/>
      <c r="M184" s="58"/>
      <c r="N184" s="58"/>
      <c r="O184" s="20"/>
      <c r="P184" s="58"/>
      <c r="Q184" s="58"/>
      <c r="R184" s="20"/>
      <c r="S184" s="58"/>
      <c r="T184" s="2"/>
      <c r="U184" s="2"/>
      <c r="V184" s="2"/>
      <c r="W184" s="2"/>
      <c r="X184" s="2"/>
      <c r="Y184" s="2"/>
      <c r="Z184" s="2"/>
      <c r="AA184" s="2"/>
      <c r="AB184" s="2"/>
      <c r="AC184" s="2"/>
      <c r="AD184" s="2"/>
      <c r="AE184" s="2"/>
    </row>
    <row r="185" spans="1:31" ht="15.75" customHeight="1">
      <c r="A185" s="2"/>
      <c r="B185" s="2"/>
      <c r="C185" s="20"/>
      <c r="D185" s="58"/>
      <c r="E185" s="58"/>
      <c r="F185" s="20"/>
      <c r="G185" s="58"/>
      <c r="H185" s="58"/>
      <c r="I185" s="20"/>
      <c r="J185" s="58"/>
      <c r="K185" s="58"/>
      <c r="L185" s="20"/>
      <c r="M185" s="58"/>
      <c r="N185" s="58"/>
      <c r="O185" s="20"/>
      <c r="P185" s="58"/>
      <c r="Q185" s="58"/>
      <c r="R185" s="20"/>
      <c r="S185" s="58"/>
      <c r="T185" s="2"/>
      <c r="U185" s="2"/>
      <c r="V185" s="2"/>
      <c r="W185" s="2"/>
      <c r="X185" s="2"/>
      <c r="Y185" s="2"/>
      <c r="Z185" s="2"/>
      <c r="AA185" s="2"/>
      <c r="AB185" s="2"/>
      <c r="AC185" s="2"/>
      <c r="AD185" s="2"/>
      <c r="AE185" s="2"/>
    </row>
    <row r="186" spans="1:31" ht="15.75" customHeight="1">
      <c r="A186" s="2"/>
      <c r="B186" s="2"/>
      <c r="C186" s="20"/>
      <c r="D186" s="58"/>
      <c r="E186" s="58"/>
      <c r="F186" s="20"/>
      <c r="G186" s="58"/>
      <c r="H186" s="58"/>
      <c r="I186" s="20"/>
      <c r="J186" s="58"/>
      <c r="K186" s="58"/>
      <c r="L186" s="20"/>
      <c r="M186" s="58"/>
      <c r="N186" s="58"/>
      <c r="O186" s="20"/>
      <c r="P186" s="58"/>
      <c r="Q186" s="58"/>
      <c r="R186" s="20"/>
      <c r="S186" s="58"/>
      <c r="T186" s="2"/>
      <c r="U186" s="2"/>
      <c r="V186" s="2"/>
      <c r="W186" s="2"/>
      <c r="X186" s="2"/>
      <c r="Y186" s="2"/>
      <c r="Z186" s="2"/>
      <c r="AA186" s="2"/>
      <c r="AB186" s="2"/>
      <c r="AC186" s="2"/>
      <c r="AD186" s="2"/>
      <c r="AE186" s="2"/>
    </row>
    <row r="187" spans="1:31" ht="15.75" customHeight="1">
      <c r="A187" s="2"/>
      <c r="B187" s="2"/>
      <c r="C187" s="20"/>
      <c r="D187" s="58"/>
      <c r="E187" s="58"/>
      <c r="F187" s="20"/>
      <c r="G187" s="58"/>
      <c r="H187" s="58"/>
      <c r="I187" s="20"/>
      <c r="J187" s="58"/>
      <c r="K187" s="58"/>
      <c r="L187" s="20"/>
      <c r="M187" s="58"/>
      <c r="N187" s="58"/>
      <c r="O187" s="20"/>
      <c r="P187" s="58"/>
      <c r="Q187" s="58"/>
      <c r="R187" s="20"/>
      <c r="S187" s="58"/>
      <c r="T187" s="2"/>
      <c r="U187" s="2"/>
      <c r="V187" s="2"/>
      <c r="W187" s="2"/>
      <c r="X187" s="2"/>
      <c r="Y187" s="2"/>
      <c r="Z187" s="2"/>
      <c r="AA187" s="2"/>
      <c r="AB187" s="2"/>
      <c r="AC187" s="2"/>
      <c r="AD187" s="2"/>
      <c r="AE187" s="2"/>
    </row>
    <row r="188" spans="1:31" ht="15.75" customHeight="1">
      <c r="A188" s="2"/>
      <c r="B188" s="2"/>
      <c r="C188" s="20"/>
      <c r="D188" s="58"/>
      <c r="E188" s="58"/>
      <c r="F188" s="20"/>
      <c r="G188" s="58"/>
      <c r="H188" s="58"/>
      <c r="I188" s="20"/>
      <c r="J188" s="58"/>
      <c r="K188" s="58"/>
      <c r="L188" s="20"/>
      <c r="M188" s="58"/>
      <c r="N188" s="58"/>
      <c r="O188" s="20"/>
      <c r="P188" s="58"/>
      <c r="Q188" s="58"/>
      <c r="R188" s="20"/>
      <c r="S188" s="58"/>
      <c r="T188" s="2"/>
      <c r="U188" s="2"/>
      <c r="V188" s="2"/>
      <c r="W188" s="2"/>
      <c r="X188" s="2"/>
      <c r="Y188" s="2"/>
      <c r="Z188" s="2"/>
      <c r="AA188" s="2"/>
      <c r="AB188" s="2"/>
      <c r="AC188" s="2"/>
      <c r="AD188" s="2"/>
      <c r="AE188" s="2"/>
    </row>
    <row r="189" spans="1:31" ht="15.75" customHeight="1">
      <c r="A189" s="2"/>
      <c r="B189" s="2"/>
      <c r="C189" s="20"/>
      <c r="D189" s="58"/>
      <c r="E189" s="58"/>
      <c r="F189" s="20"/>
      <c r="G189" s="58"/>
      <c r="H189" s="58"/>
      <c r="I189" s="20"/>
      <c r="J189" s="58"/>
      <c r="K189" s="58"/>
      <c r="L189" s="20"/>
      <c r="M189" s="58"/>
      <c r="N189" s="58"/>
      <c r="O189" s="20"/>
      <c r="P189" s="58"/>
      <c r="Q189" s="58"/>
      <c r="R189" s="20"/>
      <c r="S189" s="58"/>
      <c r="T189" s="2"/>
      <c r="U189" s="2"/>
      <c r="V189" s="2"/>
      <c r="W189" s="2"/>
      <c r="X189" s="2"/>
      <c r="Y189" s="2"/>
      <c r="Z189" s="2"/>
      <c r="AA189" s="2"/>
      <c r="AB189" s="2"/>
      <c r="AC189" s="2"/>
      <c r="AD189" s="2"/>
      <c r="AE189" s="2"/>
    </row>
    <row r="190" spans="1:31" ht="15.75" customHeight="1">
      <c r="A190" s="2"/>
      <c r="B190" s="2"/>
      <c r="C190" s="20"/>
      <c r="D190" s="58"/>
      <c r="E190" s="58"/>
      <c r="F190" s="20"/>
      <c r="G190" s="58"/>
      <c r="H190" s="58"/>
      <c r="I190" s="20"/>
      <c r="J190" s="58"/>
      <c r="K190" s="58"/>
      <c r="L190" s="20"/>
      <c r="M190" s="58"/>
      <c r="N190" s="58"/>
      <c r="O190" s="20"/>
      <c r="P190" s="58"/>
      <c r="Q190" s="58"/>
      <c r="R190" s="20"/>
      <c r="S190" s="58"/>
      <c r="T190" s="2"/>
      <c r="U190" s="2"/>
      <c r="V190" s="2"/>
      <c r="W190" s="2"/>
      <c r="X190" s="2"/>
      <c r="Y190" s="2"/>
      <c r="Z190" s="2"/>
      <c r="AA190" s="2"/>
      <c r="AB190" s="2"/>
      <c r="AC190" s="2"/>
      <c r="AD190" s="2"/>
      <c r="AE190" s="2"/>
    </row>
    <row r="191" spans="1:31" ht="15.75" customHeight="1">
      <c r="A191" s="2"/>
      <c r="B191" s="2"/>
      <c r="C191" s="20"/>
      <c r="D191" s="58"/>
      <c r="E191" s="58"/>
      <c r="F191" s="20"/>
      <c r="G191" s="58"/>
      <c r="H191" s="58"/>
      <c r="I191" s="20"/>
      <c r="J191" s="58"/>
      <c r="K191" s="58"/>
      <c r="L191" s="20"/>
      <c r="M191" s="58"/>
      <c r="N191" s="58"/>
      <c r="O191" s="20"/>
      <c r="P191" s="58"/>
      <c r="Q191" s="58"/>
      <c r="R191" s="20"/>
      <c r="S191" s="58"/>
      <c r="T191" s="2"/>
      <c r="U191" s="2"/>
      <c r="V191" s="2"/>
      <c r="W191" s="2"/>
      <c r="X191" s="2"/>
      <c r="Y191" s="2"/>
      <c r="Z191" s="2"/>
      <c r="AA191" s="2"/>
      <c r="AB191" s="2"/>
      <c r="AC191" s="2"/>
      <c r="AD191" s="2"/>
      <c r="AE191" s="2"/>
    </row>
    <row r="192" spans="1:31" ht="15.75" customHeight="1">
      <c r="A192" s="2"/>
      <c r="B192" s="2"/>
      <c r="C192" s="20"/>
      <c r="D192" s="58"/>
      <c r="E192" s="58"/>
      <c r="F192" s="20"/>
      <c r="G192" s="58"/>
      <c r="H192" s="58"/>
      <c r="I192" s="20"/>
      <c r="J192" s="58"/>
      <c r="K192" s="58"/>
      <c r="L192" s="20"/>
      <c r="M192" s="58"/>
      <c r="N192" s="58"/>
      <c r="O192" s="20"/>
      <c r="P192" s="58"/>
      <c r="Q192" s="58"/>
      <c r="R192" s="20"/>
      <c r="S192" s="58"/>
      <c r="T192" s="2"/>
      <c r="U192" s="2"/>
      <c r="V192" s="2"/>
      <c r="W192" s="2"/>
      <c r="X192" s="2"/>
      <c r="Y192" s="2"/>
      <c r="Z192" s="2"/>
      <c r="AA192" s="2"/>
      <c r="AB192" s="2"/>
      <c r="AC192" s="2"/>
      <c r="AD192" s="2"/>
      <c r="AE192" s="2"/>
    </row>
    <row r="193" spans="1:31" ht="15.75" customHeight="1">
      <c r="A193" s="2"/>
      <c r="B193" s="2"/>
      <c r="C193" s="20"/>
      <c r="D193" s="58"/>
      <c r="E193" s="58"/>
      <c r="F193" s="20"/>
      <c r="G193" s="58"/>
      <c r="H193" s="58"/>
      <c r="I193" s="20"/>
      <c r="J193" s="58"/>
      <c r="K193" s="58"/>
      <c r="L193" s="20"/>
      <c r="M193" s="58"/>
      <c r="N193" s="58"/>
      <c r="O193" s="20"/>
      <c r="P193" s="58"/>
      <c r="Q193" s="58"/>
      <c r="R193" s="20"/>
      <c r="S193" s="58"/>
      <c r="T193" s="2"/>
      <c r="U193" s="2"/>
      <c r="V193" s="2"/>
      <c r="W193" s="2"/>
      <c r="X193" s="2"/>
      <c r="Y193" s="2"/>
      <c r="Z193" s="2"/>
      <c r="AA193" s="2"/>
      <c r="AB193" s="2"/>
      <c r="AC193" s="2"/>
      <c r="AD193" s="2"/>
      <c r="AE193" s="2"/>
    </row>
    <row r="194" spans="1:31" ht="15.75" customHeight="1">
      <c r="A194" s="2"/>
      <c r="B194" s="2"/>
      <c r="C194" s="20"/>
      <c r="D194" s="58"/>
      <c r="E194" s="58"/>
      <c r="F194" s="20"/>
      <c r="G194" s="58"/>
      <c r="H194" s="58"/>
      <c r="I194" s="20"/>
      <c r="J194" s="58"/>
      <c r="K194" s="58"/>
      <c r="L194" s="20"/>
      <c r="M194" s="58"/>
      <c r="N194" s="58"/>
      <c r="O194" s="20"/>
      <c r="P194" s="58"/>
      <c r="Q194" s="58"/>
      <c r="R194" s="20"/>
      <c r="S194" s="58"/>
      <c r="T194" s="2"/>
      <c r="U194" s="2"/>
      <c r="V194" s="2"/>
      <c r="W194" s="2"/>
      <c r="X194" s="2"/>
      <c r="Y194" s="2"/>
      <c r="Z194" s="2"/>
      <c r="AA194" s="2"/>
      <c r="AB194" s="2"/>
      <c r="AC194" s="2"/>
      <c r="AD194" s="2"/>
      <c r="AE194" s="2"/>
    </row>
    <row r="195" spans="1:31" ht="15.75" customHeight="1">
      <c r="A195" s="2"/>
      <c r="B195" s="2"/>
      <c r="C195" s="20"/>
      <c r="D195" s="58"/>
      <c r="E195" s="58"/>
      <c r="F195" s="20"/>
      <c r="G195" s="58"/>
      <c r="H195" s="58"/>
      <c r="I195" s="20"/>
      <c r="J195" s="58"/>
      <c r="K195" s="58"/>
      <c r="L195" s="20"/>
      <c r="M195" s="58"/>
      <c r="N195" s="58"/>
      <c r="O195" s="20"/>
      <c r="P195" s="58"/>
      <c r="Q195" s="58"/>
      <c r="R195" s="20"/>
      <c r="S195" s="58"/>
      <c r="T195" s="2"/>
      <c r="U195" s="2"/>
      <c r="V195" s="2"/>
      <c r="W195" s="2"/>
      <c r="X195" s="2"/>
      <c r="Y195" s="2"/>
      <c r="Z195" s="2"/>
      <c r="AA195" s="2"/>
      <c r="AB195" s="2"/>
      <c r="AC195" s="2"/>
      <c r="AD195" s="2"/>
      <c r="AE195" s="2"/>
    </row>
    <row r="196" spans="1:31" ht="15.75" customHeight="1">
      <c r="A196" s="2"/>
      <c r="B196" s="2"/>
      <c r="C196" s="20"/>
      <c r="D196" s="58"/>
      <c r="E196" s="58"/>
      <c r="F196" s="20"/>
      <c r="G196" s="58"/>
      <c r="H196" s="58"/>
      <c r="I196" s="20"/>
      <c r="J196" s="58"/>
      <c r="K196" s="58"/>
      <c r="L196" s="20"/>
      <c r="M196" s="58"/>
      <c r="N196" s="58"/>
      <c r="O196" s="20"/>
      <c r="P196" s="58"/>
      <c r="Q196" s="58"/>
      <c r="R196" s="20"/>
      <c r="S196" s="58"/>
      <c r="T196" s="2"/>
      <c r="U196" s="2"/>
      <c r="V196" s="2"/>
      <c r="W196" s="2"/>
      <c r="X196" s="2"/>
      <c r="Y196" s="2"/>
      <c r="Z196" s="2"/>
      <c r="AA196" s="2"/>
      <c r="AB196" s="2"/>
      <c r="AC196" s="2"/>
      <c r="AD196" s="2"/>
      <c r="AE196" s="2"/>
    </row>
    <row r="197" spans="1:31" ht="15.75" customHeight="1">
      <c r="A197" s="2"/>
      <c r="B197" s="2"/>
      <c r="C197" s="20"/>
      <c r="D197" s="58"/>
      <c r="E197" s="58"/>
      <c r="F197" s="20"/>
      <c r="G197" s="58"/>
      <c r="H197" s="58"/>
      <c r="I197" s="20"/>
      <c r="J197" s="58"/>
      <c r="K197" s="58"/>
      <c r="L197" s="20"/>
      <c r="M197" s="58"/>
      <c r="N197" s="58"/>
      <c r="O197" s="20"/>
      <c r="P197" s="58"/>
      <c r="Q197" s="58"/>
      <c r="R197" s="20"/>
      <c r="S197" s="58"/>
      <c r="T197" s="2"/>
      <c r="U197" s="2"/>
      <c r="V197" s="2"/>
      <c r="W197" s="2"/>
      <c r="X197" s="2"/>
      <c r="Y197" s="2"/>
      <c r="Z197" s="2"/>
      <c r="AA197" s="2"/>
      <c r="AB197" s="2"/>
      <c r="AC197" s="2"/>
      <c r="AD197" s="2"/>
      <c r="AE197" s="2"/>
    </row>
    <row r="198" spans="1:31" ht="15.75" customHeight="1">
      <c r="A198" s="2"/>
      <c r="B198" s="2"/>
      <c r="C198" s="20"/>
      <c r="D198" s="58"/>
      <c r="E198" s="58"/>
      <c r="F198" s="20"/>
      <c r="G198" s="58"/>
      <c r="H198" s="58"/>
      <c r="I198" s="20"/>
      <c r="J198" s="58"/>
      <c r="K198" s="58"/>
      <c r="L198" s="20"/>
      <c r="M198" s="58"/>
      <c r="N198" s="58"/>
      <c r="O198" s="20"/>
      <c r="P198" s="58"/>
      <c r="Q198" s="58"/>
      <c r="R198" s="20"/>
      <c r="S198" s="58"/>
      <c r="T198" s="2"/>
      <c r="U198" s="2"/>
      <c r="V198" s="2"/>
      <c r="W198" s="2"/>
      <c r="X198" s="2"/>
      <c r="Y198" s="2"/>
      <c r="Z198" s="2"/>
      <c r="AA198" s="2"/>
      <c r="AB198" s="2"/>
      <c r="AC198" s="2"/>
      <c r="AD198" s="2"/>
      <c r="AE198" s="2"/>
    </row>
    <row r="199" spans="1:31" ht="15.75" customHeight="1">
      <c r="A199" s="2"/>
      <c r="B199" s="2"/>
      <c r="C199" s="20"/>
      <c r="D199" s="58"/>
      <c r="E199" s="58"/>
      <c r="F199" s="20"/>
      <c r="G199" s="58"/>
      <c r="H199" s="58"/>
      <c r="I199" s="20"/>
      <c r="J199" s="58"/>
      <c r="K199" s="58"/>
      <c r="L199" s="20"/>
      <c r="M199" s="58"/>
      <c r="N199" s="58"/>
      <c r="O199" s="20"/>
      <c r="P199" s="58"/>
      <c r="Q199" s="58"/>
      <c r="R199" s="20"/>
      <c r="S199" s="58"/>
      <c r="T199" s="2"/>
      <c r="U199" s="2"/>
      <c r="V199" s="2"/>
      <c r="W199" s="2"/>
      <c r="X199" s="2"/>
      <c r="Y199" s="2"/>
      <c r="Z199" s="2"/>
      <c r="AA199" s="2"/>
      <c r="AB199" s="2"/>
      <c r="AC199" s="2"/>
      <c r="AD199" s="2"/>
      <c r="AE199" s="2"/>
    </row>
    <row r="200" spans="1:31" ht="15.75" customHeight="1">
      <c r="A200" s="2"/>
      <c r="B200" s="2"/>
      <c r="C200" s="20"/>
      <c r="D200" s="58"/>
      <c r="E200" s="58"/>
      <c r="F200" s="20"/>
      <c r="G200" s="58"/>
      <c r="H200" s="58"/>
      <c r="I200" s="20"/>
      <c r="J200" s="58"/>
      <c r="K200" s="58"/>
      <c r="L200" s="20"/>
      <c r="M200" s="58"/>
      <c r="N200" s="58"/>
      <c r="O200" s="20"/>
      <c r="P200" s="58"/>
      <c r="Q200" s="58"/>
      <c r="R200" s="20"/>
      <c r="S200" s="58"/>
      <c r="T200" s="2"/>
      <c r="U200" s="2"/>
      <c r="V200" s="2"/>
      <c r="W200" s="2"/>
      <c r="X200" s="2"/>
      <c r="Y200" s="2"/>
      <c r="Z200" s="2"/>
      <c r="AA200" s="2"/>
      <c r="AB200" s="2"/>
      <c r="AC200" s="2"/>
      <c r="AD200" s="2"/>
      <c r="AE200" s="2"/>
    </row>
    <row r="201" spans="1:31" ht="15.75" customHeight="1">
      <c r="A201" s="2"/>
      <c r="B201" s="2"/>
      <c r="C201" s="20"/>
      <c r="D201" s="58"/>
      <c r="E201" s="58"/>
      <c r="F201" s="20"/>
      <c r="G201" s="58"/>
      <c r="H201" s="58"/>
      <c r="I201" s="20"/>
      <c r="J201" s="58"/>
      <c r="K201" s="58"/>
      <c r="L201" s="20"/>
      <c r="M201" s="58"/>
      <c r="N201" s="58"/>
      <c r="O201" s="20"/>
      <c r="P201" s="58"/>
      <c r="Q201" s="58"/>
      <c r="R201" s="20"/>
      <c r="S201" s="58"/>
      <c r="T201" s="2"/>
      <c r="U201" s="2"/>
      <c r="V201" s="2"/>
      <c r="W201" s="2"/>
      <c r="X201" s="2"/>
      <c r="Y201" s="2"/>
      <c r="Z201" s="2"/>
      <c r="AA201" s="2"/>
      <c r="AB201" s="2"/>
      <c r="AC201" s="2"/>
      <c r="AD201" s="2"/>
      <c r="AE201" s="2"/>
    </row>
    <row r="202" spans="1:31" ht="15.75" customHeight="1">
      <c r="A202" s="2"/>
      <c r="B202" s="2"/>
      <c r="C202" s="20"/>
      <c r="D202" s="58"/>
      <c r="E202" s="58"/>
      <c r="F202" s="20"/>
      <c r="G202" s="58"/>
      <c r="H202" s="58"/>
      <c r="I202" s="20"/>
      <c r="J202" s="58"/>
      <c r="K202" s="58"/>
      <c r="L202" s="20"/>
      <c r="M202" s="58"/>
      <c r="N202" s="58"/>
      <c r="O202" s="20"/>
      <c r="P202" s="58"/>
      <c r="Q202" s="58"/>
      <c r="R202" s="20"/>
      <c r="S202" s="58"/>
      <c r="T202" s="2"/>
      <c r="U202" s="2"/>
      <c r="V202" s="2"/>
      <c r="W202" s="2"/>
      <c r="X202" s="2"/>
      <c r="Y202" s="2"/>
      <c r="Z202" s="2"/>
      <c r="AA202" s="2"/>
      <c r="AB202" s="2"/>
      <c r="AC202" s="2"/>
      <c r="AD202" s="2"/>
      <c r="AE202" s="2"/>
    </row>
    <row r="203" spans="1:31" ht="15.75" customHeight="1">
      <c r="A203" s="2"/>
      <c r="B203" s="2"/>
      <c r="C203" s="20"/>
      <c r="D203" s="58"/>
      <c r="E203" s="58"/>
      <c r="F203" s="20"/>
      <c r="G203" s="58"/>
      <c r="H203" s="58"/>
      <c r="I203" s="20"/>
      <c r="J203" s="58"/>
      <c r="K203" s="58"/>
      <c r="L203" s="20"/>
      <c r="M203" s="58"/>
      <c r="N203" s="58"/>
      <c r="O203" s="20"/>
      <c r="P203" s="58"/>
      <c r="Q203" s="58"/>
      <c r="R203" s="20"/>
      <c r="S203" s="58"/>
      <c r="T203" s="2"/>
      <c r="U203" s="2"/>
      <c r="V203" s="2"/>
      <c r="W203" s="2"/>
      <c r="X203" s="2"/>
      <c r="Y203" s="2"/>
      <c r="Z203" s="2"/>
      <c r="AA203" s="2"/>
      <c r="AB203" s="2"/>
      <c r="AC203" s="2"/>
      <c r="AD203" s="2"/>
      <c r="AE203" s="2"/>
    </row>
    <row r="204" spans="1:31" ht="15.75" customHeight="1">
      <c r="A204" s="2"/>
      <c r="B204" s="2"/>
      <c r="C204" s="20"/>
      <c r="D204" s="58"/>
      <c r="E204" s="58"/>
      <c r="F204" s="20"/>
      <c r="G204" s="58"/>
      <c r="H204" s="58"/>
      <c r="I204" s="20"/>
      <c r="J204" s="58"/>
      <c r="K204" s="58"/>
      <c r="L204" s="20"/>
      <c r="M204" s="58"/>
      <c r="N204" s="58"/>
      <c r="O204" s="20"/>
      <c r="P204" s="58"/>
      <c r="Q204" s="58"/>
      <c r="R204" s="20"/>
      <c r="S204" s="58"/>
      <c r="T204" s="2"/>
      <c r="U204" s="2"/>
      <c r="V204" s="2"/>
      <c r="W204" s="2"/>
      <c r="X204" s="2"/>
      <c r="Y204" s="2"/>
      <c r="Z204" s="2"/>
      <c r="AA204" s="2"/>
      <c r="AB204" s="2"/>
      <c r="AC204" s="2"/>
      <c r="AD204" s="2"/>
      <c r="AE204" s="2"/>
    </row>
    <row r="205" spans="1:31" ht="15.75" customHeight="1">
      <c r="A205" s="2"/>
      <c r="B205" s="2"/>
      <c r="C205" s="20"/>
      <c r="D205" s="58"/>
      <c r="E205" s="58"/>
      <c r="F205" s="20"/>
      <c r="G205" s="58"/>
      <c r="H205" s="58"/>
      <c r="I205" s="20"/>
      <c r="J205" s="58"/>
      <c r="K205" s="58"/>
      <c r="L205" s="20"/>
      <c r="M205" s="58"/>
      <c r="N205" s="58"/>
      <c r="O205" s="20"/>
      <c r="P205" s="58"/>
      <c r="Q205" s="58"/>
      <c r="R205" s="20"/>
      <c r="S205" s="58"/>
      <c r="T205" s="2"/>
      <c r="U205" s="2"/>
      <c r="V205" s="2"/>
      <c r="W205" s="2"/>
      <c r="X205" s="2"/>
      <c r="Y205" s="2"/>
      <c r="Z205" s="2"/>
      <c r="AA205" s="2"/>
      <c r="AB205" s="2"/>
      <c r="AC205" s="2"/>
      <c r="AD205" s="2"/>
      <c r="AE205" s="2"/>
    </row>
    <row r="206" spans="1:31" ht="15.75" customHeight="1">
      <c r="A206" s="2"/>
      <c r="B206" s="2"/>
      <c r="C206" s="20"/>
      <c r="D206" s="58"/>
      <c r="E206" s="58"/>
      <c r="F206" s="20"/>
      <c r="G206" s="58"/>
      <c r="H206" s="58"/>
      <c r="I206" s="20"/>
      <c r="J206" s="58"/>
      <c r="K206" s="58"/>
      <c r="L206" s="20"/>
      <c r="M206" s="58"/>
      <c r="N206" s="58"/>
      <c r="O206" s="20"/>
      <c r="P206" s="58"/>
      <c r="Q206" s="58"/>
      <c r="R206" s="20"/>
      <c r="S206" s="58"/>
      <c r="T206" s="2"/>
      <c r="U206" s="2"/>
      <c r="V206" s="2"/>
      <c r="W206" s="2"/>
      <c r="X206" s="2"/>
      <c r="Y206" s="2"/>
      <c r="Z206" s="2"/>
      <c r="AA206" s="2"/>
      <c r="AB206" s="2"/>
      <c r="AC206" s="2"/>
      <c r="AD206" s="2"/>
      <c r="AE206" s="2"/>
    </row>
    <row r="207" spans="1:31" ht="15.75" customHeight="1">
      <c r="A207" s="2"/>
      <c r="B207" s="2"/>
      <c r="C207" s="20"/>
      <c r="D207" s="58"/>
      <c r="E207" s="58"/>
      <c r="F207" s="20"/>
      <c r="G207" s="58"/>
      <c r="H207" s="58"/>
      <c r="I207" s="20"/>
      <c r="J207" s="58"/>
      <c r="K207" s="58"/>
      <c r="L207" s="20"/>
      <c r="M207" s="58"/>
      <c r="N207" s="58"/>
      <c r="O207" s="20"/>
      <c r="P207" s="58"/>
      <c r="Q207" s="58"/>
      <c r="R207" s="20"/>
      <c r="S207" s="58"/>
      <c r="T207" s="2"/>
      <c r="U207" s="2"/>
      <c r="V207" s="2"/>
      <c r="W207" s="2"/>
      <c r="X207" s="2"/>
      <c r="Y207" s="2"/>
      <c r="Z207" s="2"/>
      <c r="AA207" s="2"/>
      <c r="AB207" s="2"/>
      <c r="AC207" s="2"/>
      <c r="AD207" s="2"/>
      <c r="AE207" s="2"/>
    </row>
    <row r="208" spans="1:31" ht="15.75" customHeight="1">
      <c r="A208" s="2"/>
      <c r="B208" s="2"/>
      <c r="C208" s="20"/>
      <c r="D208" s="58"/>
      <c r="E208" s="58"/>
      <c r="F208" s="20"/>
      <c r="G208" s="58"/>
      <c r="H208" s="58"/>
      <c r="I208" s="20"/>
      <c r="J208" s="58"/>
      <c r="K208" s="58"/>
      <c r="L208" s="20"/>
      <c r="M208" s="58"/>
      <c r="N208" s="58"/>
      <c r="O208" s="20"/>
      <c r="P208" s="58"/>
      <c r="Q208" s="58"/>
      <c r="R208" s="20"/>
      <c r="S208" s="58"/>
      <c r="T208" s="2"/>
      <c r="U208" s="2"/>
      <c r="V208" s="2"/>
      <c r="W208" s="2"/>
      <c r="X208" s="2"/>
      <c r="Y208" s="2"/>
      <c r="Z208" s="2"/>
      <c r="AA208" s="2"/>
      <c r="AB208" s="2"/>
      <c r="AC208" s="2"/>
      <c r="AD208" s="2"/>
      <c r="AE208" s="2"/>
    </row>
    <row r="209" spans="1:31" ht="15.75" customHeight="1">
      <c r="A209" s="2"/>
      <c r="B209" s="2"/>
      <c r="C209" s="20"/>
      <c r="D209" s="58"/>
      <c r="E209" s="58"/>
      <c r="F209" s="20"/>
      <c r="G209" s="58"/>
      <c r="H209" s="58"/>
      <c r="I209" s="20"/>
      <c r="J209" s="58"/>
      <c r="K209" s="58"/>
      <c r="L209" s="20"/>
      <c r="M209" s="58"/>
      <c r="N209" s="58"/>
      <c r="O209" s="20"/>
      <c r="P209" s="58"/>
      <c r="Q209" s="58"/>
      <c r="R209" s="20"/>
      <c r="S209" s="58"/>
      <c r="T209" s="2"/>
      <c r="U209" s="2"/>
      <c r="V209" s="2"/>
      <c r="W209" s="2"/>
      <c r="X209" s="2"/>
      <c r="Y209" s="2"/>
      <c r="Z209" s="2"/>
      <c r="AA209" s="2"/>
      <c r="AB209" s="2"/>
      <c r="AC209" s="2"/>
      <c r="AD209" s="2"/>
      <c r="AE209" s="2"/>
    </row>
    <row r="210" spans="1:31" ht="15.75" customHeight="1">
      <c r="A210" s="2"/>
      <c r="B210" s="2"/>
      <c r="C210" s="20"/>
      <c r="D210" s="58"/>
      <c r="E210" s="58"/>
      <c r="F210" s="20"/>
      <c r="G210" s="58"/>
      <c r="H210" s="58"/>
      <c r="I210" s="20"/>
      <c r="J210" s="58"/>
      <c r="K210" s="58"/>
      <c r="L210" s="20"/>
      <c r="M210" s="58"/>
      <c r="N210" s="58"/>
      <c r="O210" s="20"/>
      <c r="P210" s="58"/>
      <c r="Q210" s="58"/>
      <c r="R210" s="20"/>
      <c r="S210" s="58"/>
      <c r="T210" s="2"/>
      <c r="U210" s="2"/>
      <c r="V210" s="2"/>
      <c r="W210" s="2"/>
      <c r="X210" s="2"/>
      <c r="Y210" s="2"/>
      <c r="Z210" s="2"/>
      <c r="AA210" s="2"/>
      <c r="AB210" s="2"/>
      <c r="AC210" s="2"/>
      <c r="AD210" s="2"/>
      <c r="AE210" s="2"/>
    </row>
    <row r="211" spans="1:31" ht="15.75" customHeight="1">
      <c r="A211" s="2"/>
      <c r="B211" s="2"/>
      <c r="C211" s="20"/>
      <c r="D211" s="58"/>
      <c r="E211" s="58"/>
      <c r="F211" s="20"/>
      <c r="G211" s="58"/>
      <c r="H211" s="58"/>
      <c r="I211" s="20"/>
      <c r="J211" s="58"/>
      <c r="K211" s="58"/>
      <c r="L211" s="20"/>
      <c r="M211" s="58"/>
      <c r="N211" s="58"/>
      <c r="O211" s="20"/>
      <c r="P211" s="58"/>
      <c r="Q211" s="58"/>
      <c r="R211" s="20"/>
      <c r="S211" s="58"/>
      <c r="T211" s="2"/>
      <c r="U211" s="2"/>
      <c r="V211" s="2"/>
      <c r="W211" s="2"/>
      <c r="X211" s="2"/>
      <c r="Y211" s="2"/>
      <c r="Z211" s="2"/>
      <c r="AA211" s="2"/>
      <c r="AB211" s="2"/>
      <c r="AC211" s="2"/>
      <c r="AD211" s="2"/>
      <c r="AE211" s="2"/>
    </row>
    <row r="212" spans="1:31" ht="15.75" customHeight="1">
      <c r="A212" s="2"/>
      <c r="B212" s="2"/>
      <c r="C212" s="20"/>
      <c r="D212" s="58"/>
      <c r="E212" s="58"/>
      <c r="F212" s="20"/>
      <c r="G212" s="58"/>
      <c r="H212" s="58"/>
      <c r="I212" s="20"/>
      <c r="J212" s="58"/>
      <c r="K212" s="58"/>
      <c r="L212" s="20"/>
      <c r="M212" s="58"/>
      <c r="N212" s="58"/>
      <c r="O212" s="20"/>
      <c r="P212" s="58"/>
      <c r="Q212" s="58"/>
      <c r="R212" s="20"/>
      <c r="S212" s="58"/>
      <c r="T212" s="2"/>
      <c r="U212" s="2"/>
      <c r="V212" s="2"/>
      <c r="W212" s="2"/>
      <c r="X212" s="2"/>
      <c r="Y212" s="2"/>
      <c r="Z212" s="2"/>
      <c r="AA212" s="2"/>
      <c r="AB212" s="2"/>
      <c r="AC212" s="2"/>
      <c r="AD212" s="2"/>
      <c r="AE212" s="2"/>
    </row>
    <row r="213" spans="1:31" ht="15.75" customHeight="1">
      <c r="A213" s="2"/>
      <c r="B213" s="2"/>
      <c r="C213" s="20"/>
      <c r="D213" s="58"/>
      <c r="E213" s="58"/>
      <c r="F213" s="20"/>
      <c r="G213" s="58"/>
      <c r="H213" s="58"/>
      <c r="I213" s="20"/>
      <c r="J213" s="58"/>
      <c r="K213" s="58"/>
      <c r="L213" s="20"/>
      <c r="M213" s="58"/>
      <c r="N213" s="58"/>
      <c r="O213" s="20"/>
      <c r="P213" s="58"/>
      <c r="Q213" s="58"/>
      <c r="R213" s="20"/>
      <c r="S213" s="58"/>
      <c r="T213" s="2"/>
      <c r="U213" s="2"/>
      <c r="V213" s="2"/>
      <c r="W213" s="2"/>
      <c r="X213" s="2"/>
      <c r="Y213" s="2"/>
      <c r="Z213" s="2"/>
      <c r="AA213" s="2"/>
      <c r="AB213" s="2"/>
      <c r="AC213" s="2"/>
      <c r="AD213" s="2"/>
      <c r="AE213" s="2"/>
    </row>
    <row r="214" spans="1:31" ht="15.75" customHeight="1">
      <c r="A214" s="2"/>
      <c r="B214" s="2"/>
      <c r="C214" s="20"/>
      <c r="D214" s="58"/>
      <c r="E214" s="58"/>
      <c r="F214" s="20"/>
      <c r="G214" s="58"/>
      <c r="H214" s="58"/>
      <c r="I214" s="20"/>
      <c r="J214" s="58"/>
      <c r="K214" s="58"/>
      <c r="L214" s="20"/>
      <c r="M214" s="58"/>
      <c r="N214" s="58"/>
      <c r="O214" s="20"/>
      <c r="P214" s="58"/>
      <c r="Q214" s="58"/>
      <c r="R214" s="20"/>
      <c r="S214" s="58"/>
      <c r="T214" s="2"/>
      <c r="U214" s="2"/>
      <c r="V214" s="2"/>
      <c r="W214" s="2"/>
      <c r="X214" s="2"/>
      <c r="Y214" s="2"/>
      <c r="Z214" s="2"/>
      <c r="AA214" s="2"/>
      <c r="AB214" s="2"/>
      <c r="AC214" s="2"/>
      <c r="AD214" s="2"/>
      <c r="AE214" s="2"/>
    </row>
    <row r="215" spans="1:31" ht="15.75" customHeight="1">
      <c r="A215" s="2"/>
      <c r="B215" s="2"/>
      <c r="C215" s="20"/>
      <c r="D215" s="58"/>
      <c r="E215" s="58"/>
      <c r="F215" s="20"/>
      <c r="G215" s="58"/>
      <c r="H215" s="58"/>
      <c r="I215" s="20"/>
      <c r="J215" s="58"/>
      <c r="K215" s="58"/>
      <c r="L215" s="20"/>
      <c r="M215" s="58"/>
      <c r="N215" s="58"/>
      <c r="O215" s="20"/>
      <c r="P215" s="58"/>
      <c r="Q215" s="58"/>
      <c r="R215" s="20"/>
      <c r="S215" s="58"/>
      <c r="T215" s="2"/>
      <c r="U215" s="2"/>
      <c r="V215" s="2"/>
      <c r="W215" s="2"/>
      <c r="X215" s="2"/>
      <c r="Y215" s="2"/>
      <c r="Z215" s="2"/>
      <c r="AA215" s="2"/>
      <c r="AB215" s="2"/>
      <c r="AC215" s="2"/>
      <c r="AD215" s="2"/>
      <c r="AE215" s="2"/>
    </row>
    <row r="216" spans="1:31" ht="15.75" customHeight="1">
      <c r="A216" s="2"/>
      <c r="B216" s="2"/>
      <c r="C216" s="20"/>
      <c r="D216" s="58"/>
      <c r="E216" s="58"/>
      <c r="F216" s="20"/>
      <c r="G216" s="58"/>
      <c r="H216" s="58"/>
      <c r="I216" s="20"/>
      <c r="J216" s="58"/>
      <c r="K216" s="58"/>
      <c r="L216" s="20"/>
      <c r="M216" s="58"/>
      <c r="N216" s="58"/>
      <c r="O216" s="20"/>
      <c r="P216" s="58"/>
      <c r="Q216" s="58"/>
      <c r="R216" s="20"/>
      <c r="S216" s="58"/>
      <c r="T216" s="2"/>
      <c r="U216" s="2"/>
      <c r="V216" s="2"/>
      <c r="W216" s="2"/>
      <c r="X216" s="2"/>
      <c r="Y216" s="2"/>
      <c r="Z216" s="2"/>
      <c r="AA216" s="2"/>
      <c r="AB216" s="2"/>
      <c r="AC216" s="2"/>
      <c r="AD216" s="2"/>
      <c r="AE216" s="2"/>
    </row>
    <row r="217" spans="1:31" ht="15.75" customHeight="1">
      <c r="A217" s="2"/>
      <c r="B217" s="2"/>
      <c r="C217" s="20"/>
      <c r="D217" s="58"/>
      <c r="E217" s="58"/>
      <c r="F217" s="20"/>
      <c r="G217" s="58"/>
      <c r="H217" s="58"/>
      <c r="I217" s="20"/>
      <c r="J217" s="58"/>
      <c r="K217" s="58"/>
      <c r="L217" s="20"/>
      <c r="M217" s="58"/>
      <c r="N217" s="58"/>
      <c r="O217" s="20"/>
      <c r="P217" s="58"/>
      <c r="Q217" s="58"/>
      <c r="R217" s="20"/>
      <c r="S217" s="58"/>
      <c r="T217" s="2"/>
      <c r="U217" s="2"/>
      <c r="V217" s="2"/>
      <c r="W217" s="2"/>
      <c r="X217" s="2"/>
      <c r="Y217" s="2"/>
      <c r="Z217" s="2"/>
      <c r="AA217" s="2"/>
      <c r="AB217" s="2"/>
      <c r="AC217" s="2"/>
      <c r="AD217" s="2"/>
      <c r="AE217" s="2"/>
    </row>
    <row r="218" spans="1:31" ht="15.75" customHeight="1">
      <c r="A218" s="2"/>
      <c r="B218" s="2"/>
      <c r="C218" s="20"/>
      <c r="D218" s="58"/>
      <c r="E218" s="58"/>
      <c r="F218" s="20"/>
      <c r="G218" s="58"/>
      <c r="H218" s="58"/>
      <c r="I218" s="20"/>
      <c r="J218" s="58"/>
      <c r="K218" s="58"/>
      <c r="L218" s="20"/>
      <c r="M218" s="58"/>
      <c r="N218" s="58"/>
      <c r="O218" s="20"/>
      <c r="P218" s="58"/>
      <c r="Q218" s="58"/>
      <c r="R218" s="20"/>
      <c r="S218" s="58"/>
      <c r="T218" s="2"/>
      <c r="U218" s="2"/>
      <c r="V218" s="2"/>
      <c r="W218" s="2"/>
      <c r="X218" s="2"/>
      <c r="Y218" s="2"/>
      <c r="Z218" s="2"/>
      <c r="AA218" s="2"/>
      <c r="AB218" s="2"/>
      <c r="AC218" s="2"/>
      <c r="AD218" s="2"/>
      <c r="AE218" s="2"/>
    </row>
    <row r="219" spans="1:31" ht="15.75" customHeight="1">
      <c r="A219" s="2"/>
      <c r="B219" s="2"/>
      <c r="C219" s="20"/>
      <c r="D219" s="58"/>
      <c r="E219" s="58"/>
      <c r="F219" s="20"/>
      <c r="G219" s="58"/>
      <c r="H219" s="58"/>
      <c r="I219" s="20"/>
      <c r="J219" s="58"/>
      <c r="K219" s="58"/>
      <c r="L219" s="20"/>
      <c r="M219" s="58"/>
      <c r="N219" s="58"/>
      <c r="O219" s="20"/>
      <c r="P219" s="58"/>
      <c r="Q219" s="58"/>
      <c r="R219" s="20"/>
      <c r="S219" s="58"/>
      <c r="T219" s="2"/>
      <c r="U219" s="2"/>
      <c r="V219" s="2"/>
      <c r="W219" s="2"/>
      <c r="X219" s="2"/>
      <c r="Y219" s="2"/>
      <c r="Z219" s="2"/>
      <c r="AA219" s="2"/>
      <c r="AB219" s="2"/>
      <c r="AC219" s="2"/>
      <c r="AD219" s="2"/>
      <c r="AE219" s="2"/>
    </row>
    <row r="220" spans="1:31" ht="15.75" customHeight="1">
      <c r="A220" s="2"/>
      <c r="B220" s="2"/>
      <c r="C220" s="20"/>
      <c r="D220" s="58"/>
      <c r="E220" s="58"/>
      <c r="F220" s="20"/>
      <c r="G220" s="58"/>
      <c r="H220" s="58"/>
      <c r="I220" s="20"/>
      <c r="J220" s="58"/>
      <c r="K220" s="58"/>
      <c r="L220" s="20"/>
      <c r="M220" s="58"/>
      <c r="N220" s="58"/>
      <c r="O220" s="20"/>
      <c r="P220" s="58"/>
      <c r="Q220" s="58"/>
      <c r="R220" s="20"/>
      <c r="S220" s="58"/>
      <c r="T220" s="2"/>
      <c r="U220" s="2"/>
      <c r="V220" s="2"/>
      <c r="W220" s="2"/>
      <c r="X220" s="2"/>
      <c r="Y220" s="2"/>
      <c r="Z220" s="2"/>
      <c r="AA220" s="2"/>
      <c r="AB220" s="2"/>
      <c r="AC220" s="2"/>
      <c r="AD220" s="2"/>
      <c r="AE220" s="2"/>
    </row>
    <row r="221" spans="1:31" ht="15.75" customHeight="1"/>
    <row r="222" spans="1:31" ht="15.75" customHeight="1"/>
    <row r="223" spans="1:31" ht="15.75" customHeight="1"/>
    <row r="224" spans="1:3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S1"/>
    <mergeCell ref="A2:A5"/>
    <mergeCell ref="B2:G2"/>
    <mergeCell ref="H2:P2"/>
    <mergeCell ref="Q2:S3"/>
    <mergeCell ref="E3:G3"/>
    <mergeCell ref="N3:P3"/>
    <mergeCell ref="O4:P4"/>
    <mergeCell ref="R4:S4"/>
    <mergeCell ref="H3:J3"/>
    <mergeCell ref="K3:M3"/>
    <mergeCell ref="B3:D3"/>
    <mergeCell ref="C4:D4"/>
    <mergeCell ref="F4:G4"/>
    <mergeCell ref="I4:J4"/>
    <mergeCell ref="L4:M4"/>
    <mergeCell ref="A20:S20"/>
    <mergeCell ref="A17:S17"/>
    <mergeCell ref="A18:S18"/>
    <mergeCell ref="A19:S19"/>
  </mergeCells>
  <phoneticPr fontId="37" type="noConversion"/>
  <hyperlinks>
    <hyperlink ref="T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Z1000"/>
  <sheetViews>
    <sheetView showGridLines="0" workbookViewId="0">
      <selection sqref="A1:K1"/>
    </sheetView>
  </sheetViews>
  <sheetFormatPr defaultColWidth="11.25" defaultRowHeight="15" customHeight="1"/>
  <cols>
    <col min="1" max="1" width="6.625" customWidth="1"/>
    <col min="2" max="11" width="7.625" customWidth="1"/>
    <col min="12" max="12" width="10.625" customWidth="1"/>
    <col min="13" max="26" width="5.375" customWidth="1"/>
  </cols>
  <sheetData>
    <row r="1" spans="1:26" ht="30" customHeight="1">
      <c r="A1" s="244" t="s">
        <v>249</v>
      </c>
      <c r="B1" s="215"/>
      <c r="C1" s="215"/>
      <c r="D1" s="215"/>
      <c r="E1" s="215"/>
      <c r="F1" s="215"/>
      <c r="G1" s="215"/>
      <c r="H1" s="215"/>
      <c r="I1" s="215"/>
      <c r="J1" s="215"/>
      <c r="K1" s="215"/>
      <c r="L1" s="7" t="s">
        <v>0</v>
      </c>
      <c r="M1" s="2"/>
      <c r="N1" s="2"/>
      <c r="O1" s="2"/>
      <c r="P1" s="2"/>
      <c r="Q1" s="2"/>
      <c r="R1" s="2"/>
      <c r="S1" s="2"/>
      <c r="T1" s="2"/>
      <c r="U1" s="2"/>
      <c r="V1" s="2"/>
      <c r="W1" s="2"/>
      <c r="X1" s="2"/>
      <c r="Y1" s="2"/>
      <c r="Z1" s="2"/>
    </row>
    <row r="2" spans="1:26" ht="24.75" customHeight="1">
      <c r="A2" s="217"/>
      <c r="B2" s="225" t="s">
        <v>2</v>
      </c>
      <c r="C2" s="223"/>
      <c r="D2" s="223"/>
      <c r="E2" s="223"/>
      <c r="F2" s="223"/>
      <c r="G2" s="222" t="s">
        <v>250</v>
      </c>
      <c r="H2" s="223"/>
      <c r="I2" s="223"/>
      <c r="J2" s="223"/>
      <c r="K2" s="223"/>
      <c r="L2" s="2"/>
      <c r="M2" s="2"/>
      <c r="N2" s="2"/>
      <c r="O2" s="2"/>
      <c r="P2" s="2"/>
      <c r="Q2" s="2"/>
      <c r="R2" s="2"/>
      <c r="S2" s="2"/>
      <c r="T2" s="2"/>
      <c r="U2" s="2"/>
      <c r="V2" s="2"/>
      <c r="W2" s="2"/>
      <c r="X2" s="2"/>
      <c r="Y2" s="2"/>
      <c r="Z2" s="2"/>
    </row>
    <row r="3" spans="1:26" ht="22.5" customHeight="1">
      <c r="A3" s="215"/>
      <c r="B3" s="245" t="s">
        <v>251</v>
      </c>
      <c r="C3" s="222" t="s">
        <v>252</v>
      </c>
      <c r="D3" s="223"/>
      <c r="E3" s="222" t="s">
        <v>253</v>
      </c>
      <c r="F3" s="223"/>
      <c r="G3" s="220" t="s">
        <v>254</v>
      </c>
      <c r="H3" s="222" t="s">
        <v>255</v>
      </c>
      <c r="I3" s="223"/>
      <c r="J3" s="222" t="s">
        <v>256</v>
      </c>
      <c r="K3" s="223"/>
      <c r="L3" s="2"/>
      <c r="M3" s="2"/>
      <c r="N3" s="2"/>
      <c r="O3" s="2"/>
      <c r="P3" s="2"/>
      <c r="Q3" s="2"/>
      <c r="R3" s="2"/>
      <c r="S3" s="2"/>
      <c r="T3" s="2"/>
      <c r="U3" s="2"/>
      <c r="V3" s="2"/>
      <c r="W3" s="2"/>
      <c r="X3" s="2"/>
      <c r="Y3" s="2"/>
      <c r="Z3" s="2"/>
    </row>
    <row r="4" spans="1:26" ht="22.5" customHeight="1">
      <c r="A4" s="215"/>
      <c r="B4" s="219"/>
      <c r="C4" s="13" t="s">
        <v>257</v>
      </c>
      <c r="D4" s="13" t="s">
        <v>10</v>
      </c>
      <c r="E4" s="13" t="s">
        <v>258</v>
      </c>
      <c r="F4" s="13" t="s">
        <v>10</v>
      </c>
      <c r="G4" s="219"/>
      <c r="H4" s="13" t="s">
        <v>259</v>
      </c>
      <c r="I4" s="13" t="s">
        <v>10</v>
      </c>
      <c r="J4" s="13" t="s">
        <v>260</v>
      </c>
      <c r="K4" s="9" t="s">
        <v>10</v>
      </c>
      <c r="L4" s="2"/>
      <c r="M4" s="2"/>
      <c r="N4" s="2"/>
      <c r="O4" s="2"/>
      <c r="P4" s="2"/>
      <c r="Q4" s="2"/>
      <c r="R4" s="2"/>
      <c r="S4" s="2"/>
      <c r="T4" s="2"/>
      <c r="U4" s="2"/>
      <c r="V4" s="2"/>
      <c r="W4" s="2"/>
      <c r="X4" s="2"/>
      <c r="Y4" s="2"/>
      <c r="Z4" s="2"/>
    </row>
    <row r="5" spans="1:26" ht="18.75" customHeight="1">
      <c r="A5" s="91" t="s">
        <v>261</v>
      </c>
      <c r="B5" s="19">
        <v>53622</v>
      </c>
      <c r="C5" s="19">
        <v>46446</v>
      </c>
      <c r="D5" s="92">
        <f t="shared" ref="D5:D12" si="0">C5/B5*100</f>
        <v>86.617433143112905</v>
      </c>
      <c r="E5" s="19">
        <v>7176</v>
      </c>
      <c r="F5" s="92">
        <f t="shared" ref="F5:F12" si="1">100-D5</f>
        <v>13.382566856887095</v>
      </c>
      <c r="G5" s="19">
        <v>35960</v>
      </c>
      <c r="H5" s="19">
        <v>31502</v>
      </c>
      <c r="I5" s="18">
        <v>87.602892102335929</v>
      </c>
      <c r="J5" s="16">
        <v>4458</v>
      </c>
      <c r="K5" s="18">
        <v>12.397107897664071</v>
      </c>
      <c r="L5" s="2"/>
      <c r="M5" s="2"/>
      <c r="N5" s="2"/>
      <c r="O5" s="2"/>
      <c r="P5" s="2"/>
      <c r="Q5" s="2"/>
      <c r="R5" s="2"/>
      <c r="S5" s="2"/>
      <c r="T5" s="2"/>
      <c r="U5" s="2"/>
      <c r="V5" s="2"/>
      <c r="W5" s="2"/>
      <c r="X5" s="2"/>
      <c r="Y5" s="2"/>
      <c r="Z5" s="2"/>
    </row>
    <row r="6" spans="1:26" ht="18.75" customHeight="1">
      <c r="A6" s="91" t="s">
        <v>262</v>
      </c>
      <c r="B6" s="19">
        <v>58707</v>
      </c>
      <c r="C6" s="19">
        <v>50965</v>
      </c>
      <c r="D6" s="92">
        <f t="shared" si="0"/>
        <v>86.81247551399322</v>
      </c>
      <c r="E6" s="19">
        <v>7742</v>
      </c>
      <c r="F6" s="92">
        <f t="shared" si="1"/>
        <v>13.18752448600678</v>
      </c>
      <c r="G6" s="19">
        <v>40625</v>
      </c>
      <c r="H6" s="19">
        <v>35665</v>
      </c>
      <c r="I6" s="18">
        <v>87.790769230769229</v>
      </c>
      <c r="J6" s="16">
        <v>4960</v>
      </c>
      <c r="K6" s="18">
        <v>12.20923076923077</v>
      </c>
      <c r="L6" s="2"/>
      <c r="M6" s="2"/>
      <c r="N6" s="2"/>
      <c r="O6" s="2"/>
      <c r="P6" s="2"/>
      <c r="Q6" s="2"/>
      <c r="R6" s="2"/>
      <c r="S6" s="2"/>
      <c r="T6" s="2"/>
      <c r="U6" s="2"/>
      <c r="V6" s="2"/>
      <c r="W6" s="2"/>
      <c r="X6" s="2"/>
      <c r="Y6" s="2"/>
      <c r="Z6" s="2"/>
    </row>
    <row r="7" spans="1:26" ht="18.75" customHeight="1">
      <c r="A7" s="91" t="s">
        <v>263</v>
      </c>
      <c r="B7" s="19">
        <v>62644</v>
      </c>
      <c r="C7" s="19">
        <v>54295</v>
      </c>
      <c r="D7" s="92">
        <f t="shared" si="0"/>
        <v>86.672307004661263</v>
      </c>
      <c r="E7" s="19">
        <v>8349</v>
      </c>
      <c r="F7" s="92">
        <f t="shared" si="1"/>
        <v>13.327692995338737</v>
      </c>
      <c r="G7" s="19">
        <v>43281</v>
      </c>
      <c r="H7" s="19">
        <v>37827</v>
      </c>
      <c r="I7" s="18">
        <v>87.398627573300061</v>
      </c>
      <c r="J7" s="16">
        <v>5454</v>
      </c>
      <c r="K7" s="18">
        <v>12.601372426699939</v>
      </c>
      <c r="L7" s="2"/>
      <c r="M7" s="2"/>
      <c r="N7" s="2"/>
      <c r="O7" s="2"/>
      <c r="P7" s="2"/>
      <c r="Q7" s="2"/>
      <c r="R7" s="2"/>
      <c r="S7" s="2"/>
      <c r="T7" s="2"/>
      <c r="U7" s="2"/>
      <c r="V7" s="2"/>
      <c r="W7" s="2"/>
      <c r="X7" s="2"/>
      <c r="Y7" s="2"/>
      <c r="Z7" s="2"/>
    </row>
    <row r="8" spans="1:26" ht="18.75" customHeight="1">
      <c r="A8" s="91" t="s">
        <v>264</v>
      </c>
      <c r="B8" s="19">
        <v>59106</v>
      </c>
      <c r="C8" s="19">
        <v>51212</v>
      </c>
      <c r="D8" s="92">
        <f t="shared" si="0"/>
        <v>86.644333908571042</v>
      </c>
      <c r="E8" s="19">
        <v>7894</v>
      </c>
      <c r="F8" s="92">
        <f t="shared" si="1"/>
        <v>13.355666091428958</v>
      </c>
      <c r="G8" s="19">
        <v>44541</v>
      </c>
      <c r="H8" s="19">
        <v>38741</v>
      </c>
      <c r="I8" s="18">
        <v>86.978289665701269</v>
      </c>
      <c r="J8" s="16">
        <v>5800</v>
      </c>
      <c r="K8" s="18">
        <v>13.021710334298737</v>
      </c>
      <c r="L8" s="2"/>
      <c r="M8" s="2"/>
      <c r="N8" s="2"/>
      <c r="O8" s="2"/>
      <c r="P8" s="2"/>
      <c r="Q8" s="2"/>
      <c r="R8" s="2"/>
      <c r="S8" s="2"/>
      <c r="T8" s="2"/>
      <c r="U8" s="2"/>
      <c r="V8" s="2"/>
      <c r="W8" s="2"/>
      <c r="X8" s="2"/>
      <c r="Y8" s="2"/>
      <c r="Z8" s="2"/>
    </row>
    <row r="9" spans="1:26" ht="18.75" customHeight="1">
      <c r="A9" s="91" t="s">
        <v>265</v>
      </c>
      <c r="B9" s="19">
        <v>49131</v>
      </c>
      <c r="C9" s="19">
        <v>42426</v>
      </c>
      <c r="D9" s="92">
        <f t="shared" si="0"/>
        <v>86.352811870305914</v>
      </c>
      <c r="E9" s="19">
        <v>6705</v>
      </c>
      <c r="F9" s="92">
        <f t="shared" si="1"/>
        <v>13.647188129694086</v>
      </c>
      <c r="G9" s="19">
        <v>42218</v>
      </c>
      <c r="H9" s="19">
        <v>36711</v>
      </c>
      <c r="I9" s="18">
        <v>86.955800843242216</v>
      </c>
      <c r="J9" s="16">
        <v>5507</v>
      </c>
      <c r="K9" s="18">
        <v>13.044199156757779</v>
      </c>
      <c r="L9" s="2"/>
      <c r="M9" s="2"/>
      <c r="N9" s="2"/>
      <c r="O9" s="2"/>
      <c r="P9" s="2"/>
      <c r="Q9" s="2"/>
      <c r="R9" s="2"/>
      <c r="S9" s="2"/>
      <c r="T9" s="2"/>
      <c r="U9" s="2"/>
      <c r="V9" s="2"/>
      <c r="W9" s="2"/>
      <c r="X9" s="2"/>
      <c r="Y9" s="2"/>
      <c r="Z9" s="2"/>
    </row>
    <row r="10" spans="1:26" ht="18.75" customHeight="1">
      <c r="A10" s="15" t="s">
        <v>266</v>
      </c>
      <c r="B10" s="19">
        <v>47779</v>
      </c>
      <c r="C10" s="19">
        <v>41436</v>
      </c>
      <c r="D10" s="92">
        <f t="shared" si="0"/>
        <v>86.724293099478857</v>
      </c>
      <c r="E10" s="19">
        <v>6343</v>
      </c>
      <c r="F10" s="92">
        <f t="shared" si="1"/>
        <v>13.275706900521143</v>
      </c>
      <c r="G10" s="19">
        <v>33031</v>
      </c>
      <c r="H10" s="19">
        <v>28523</v>
      </c>
      <c r="I10" s="18">
        <v>86.35221458629772</v>
      </c>
      <c r="J10" s="16">
        <v>4508</v>
      </c>
      <c r="K10" s="18">
        <v>13.647785413702278</v>
      </c>
      <c r="L10" s="2"/>
      <c r="M10" s="2"/>
      <c r="N10" s="2"/>
      <c r="O10" s="2"/>
      <c r="P10" s="2"/>
      <c r="Q10" s="2"/>
      <c r="R10" s="2"/>
      <c r="S10" s="2"/>
      <c r="T10" s="2"/>
      <c r="U10" s="2"/>
      <c r="V10" s="2"/>
      <c r="W10" s="2"/>
      <c r="X10" s="2"/>
      <c r="Y10" s="2"/>
      <c r="Z10" s="2"/>
    </row>
    <row r="11" spans="1:26" ht="18.75" customHeight="1">
      <c r="A11" s="15" t="s">
        <v>267</v>
      </c>
      <c r="B11" s="19">
        <f>SUM(C11,E11)</f>
        <v>40987</v>
      </c>
      <c r="C11" s="19">
        <v>35724</v>
      </c>
      <c r="D11" s="92">
        <f t="shared" si="0"/>
        <v>87.159343206382516</v>
      </c>
      <c r="E11" s="19">
        <v>5263</v>
      </c>
      <c r="F11" s="92">
        <f t="shared" si="1"/>
        <v>12.840656793617484</v>
      </c>
      <c r="G11" s="19">
        <f>SUM(H11,J11)</f>
        <v>12914</v>
      </c>
      <c r="H11" s="19">
        <v>11324</v>
      </c>
      <c r="I11" s="18">
        <f>H11/G11*100</f>
        <v>87.687780703112907</v>
      </c>
      <c r="J11" s="16">
        <v>1590</v>
      </c>
      <c r="K11" s="18">
        <f>J11/G11*100</f>
        <v>12.312219296887099</v>
      </c>
      <c r="L11" s="2"/>
      <c r="M11" s="2"/>
      <c r="N11" s="2"/>
      <c r="O11" s="2"/>
      <c r="P11" s="2"/>
      <c r="Q11" s="2"/>
      <c r="R11" s="2"/>
      <c r="S11" s="2"/>
      <c r="T11" s="2"/>
      <c r="U11" s="2"/>
      <c r="V11" s="2"/>
      <c r="W11" s="2"/>
      <c r="X11" s="2"/>
      <c r="Y11" s="2"/>
      <c r="Z11" s="2"/>
    </row>
    <row r="12" spans="1:26" ht="18.75" customHeight="1">
      <c r="A12" s="22" t="s">
        <v>19</v>
      </c>
      <c r="B12" s="19">
        <v>39964</v>
      </c>
      <c r="C12" s="19">
        <v>34830</v>
      </c>
      <c r="D12" s="92">
        <f t="shared" si="0"/>
        <v>87.153438094284851</v>
      </c>
      <c r="E12" s="19">
        <v>5134</v>
      </c>
      <c r="F12" s="92">
        <f t="shared" si="1"/>
        <v>12.846561905715149</v>
      </c>
      <c r="G12" s="19">
        <v>13439</v>
      </c>
      <c r="H12" s="19">
        <v>11900</v>
      </c>
      <c r="I12" s="18">
        <v>88.548255078502905</v>
      </c>
      <c r="J12" s="16">
        <v>1539</v>
      </c>
      <c r="K12" s="18">
        <v>11.451744921497101</v>
      </c>
      <c r="L12" s="2"/>
      <c r="M12" s="2"/>
      <c r="N12" s="2"/>
      <c r="O12" s="2"/>
      <c r="P12" s="2"/>
      <c r="Q12" s="2"/>
      <c r="R12" s="2"/>
      <c r="S12" s="2"/>
      <c r="T12" s="2"/>
      <c r="U12" s="2"/>
      <c r="V12" s="2"/>
      <c r="W12" s="2"/>
      <c r="X12" s="2"/>
      <c r="Y12" s="2"/>
      <c r="Z12" s="2"/>
    </row>
    <row r="13" spans="1:26" ht="18.75" customHeight="1">
      <c r="A13" s="22" t="s">
        <v>20</v>
      </c>
      <c r="B13" s="19">
        <v>38292</v>
      </c>
      <c r="C13" s="19">
        <v>33065</v>
      </c>
      <c r="D13" s="92">
        <v>86.35</v>
      </c>
      <c r="E13" s="19">
        <v>5227</v>
      </c>
      <c r="F13" s="92">
        <v>13.65</v>
      </c>
      <c r="G13" s="19">
        <v>18368</v>
      </c>
      <c r="H13" s="19">
        <v>16174</v>
      </c>
      <c r="I13" s="18">
        <v>88.055313588850169</v>
      </c>
      <c r="J13" s="16">
        <v>2194</v>
      </c>
      <c r="K13" s="18">
        <v>11.944686411149826</v>
      </c>
      <c r="L13" s="2"/>
      <c r="M13" s="2"/>
      <c r="N13" s="2"/>
      <c r="O13" s="2"/>
      <c r="P13" s="2"/>
      <c r="Q13" s="2"/>
      <c r="R13" s="2"/>
      <c r="S13" s="2"/>
      <c r="T13" s="2"/>
      <c r="U13" s="2"/>
      <c r="V13" s="2"/>
      <c r="W13" s="2"/>
      <c r="X13" s="2"/>
      <c r="Y13" s="2"/>
      <c r="Z13" s="2"/>
    </row>
    <row r="14" spans="1:26" ht="18.75" customHeight="1">
      <c r="A14" s="93" t="s">
        <v>21</v>
      </c>
      <c r="B14" s="26">
        <v>37854</v>
      </c>
      <c r="C14" s="26">
        <v>32614</v>
      </c>
      <c r="D14" s="94">
        <v>86.16</v>
      </c>
      <c r="E14" s="26">
        <v>5240</v>
      </c>
      <c r="F14" s="94">
        <v>13.84</v>
      </c>
      <c r="G14" s="26">
        <v>21870</v>
      </c>
      <c r="H14" s="26">
        <v>19047</v>
      </c>
      <c r="I14" s="25">
        <v>87.09</v>
      </c>
      <c r="J14" s="23">
        <v>2823</v>
      </c>
      <c r="K14" s="25">
        <v>12.91</v>
      </c>
      <c r="L14" s="2"/>
      <c r="M14" s="2"/>
      <c r="N14" s="2"/>
      <c r="O14" s="2"/>
      <c r="P14" s="2"/>
      <c r="Q14" s="2"/>
      <c r="R14" s="2"/>
      <c r="S14" s="2"/>
      <c r="T14" s="2"/>
      <c r="U14" s="2"/>
      <c r="V14" s="2"/>
      <c r="W14" s="2"/>
      <c r="X14" s="2"/>
      <c r="Y14" s="2"/>
      <c r="Z14" s="2"/>
    </row>
    <row r="15" spans="1:26" ht="15.75">
      <c r="A15" s="27" t="s">
        <v>22</v>
      </c>
      <c r="B15" s="95"/>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40.5" customHeight="1">
      <c r="A16" s="239" t="s">
        <v>268</v>
      </c>
      <c r="B16" s="215"/>
      <c r="C16" s="215"/>
      <c r="D16" s="215"/>
      <c r="E16" s="215"/>
      <c r="F16" s="215"/>
      <c r="G16" s="215"/>
      <c r="H16" s="215"/>
      <c r="I16" s="215"/>
      <c r="J16" s="215"/>
      <c r="K16" s="215"/>
      <c r="L16" s="30"/>
      <c r="M16" s="30"/>
      <c r="N16" s="30"/>
      <c r="O16" s="30"/>
      <c r="P16" s="30"/>
      <c r="Q16" s="30"/>
      <c r="R16" s="30"/>
      <c r="S16" s="30"/>
      <c r="T16" s="30"/>
      <c r="U16" s="30"/>
      <c r="V16" s="30"/>
      <c r="W16" s="30"/>
      <c r="X16" s="30"/>
      <c r="Y16" s="30"/>
      <c r="Z16" s="30"/>
    </row>
    <row r="17" spans="1:26" ht="15.75">
      <c r="A17" s="29"/>
      <c r="B17" s="97"/>
      <c r="C17" s="2"/>
      <c r="D17" s="2"/>
      <c r="E17" s="2"/>
      <c r="F17" s="2"/>
      <c r="G17" s="2"/>
      <c r="H17" s="2"/>
      <c r="I17" s="2"/>
      <c r="J17" s="2"/>
      <c r="K17" s="2"/>
      <c r="L17" s="2"/>
      <c r="M17" s="2"/>
      <c r="N17" s="2"/>
      <c r="O17" s="2"/>
      <c r="P17" s="2"/>
      <c r="Q17" s="2"/>
      <c r="R17" s="2"/>
      <c r="S17" s="2"/>
      <c r="T17" s="2"/>
      <c r="U17" s="2"/>
      <c r="V17" s="2"/>
      <c r="W17" s="2"/>
      <c r="X17" s="2"/>
      <c r="Y17" s="2"/>
      <c r="Z17" s="2"/>
    </row>
    <row r="18" spans="1:26" ht="15.75">
      <c r="A18" s="2"/>
      <c r="B18" s="97"/>
      <c r="C18" s="2"/>
      <c r="D18" s="2"/>
      <c r="E18" s="2"/>
      <c r="F18" s="2"/>
      <c r="G18" s="2"/>
      <c r="H18" s="2"/>
      <c r="I18" s="2"/>
      <c r="J18" s="2"/>
      <c r="K18" s="2"/>
      <c r="L18" s="2"/>
      <c r="M18" s="2"/>
      <c r="N18" s="2"/>
      <c r="O18" s="2"/>
      <c r="P18" s="2"/>
      <c r="Q18" s="2"/>
      <c r="R18" s="2"/>
      <c r="S18" s="2"/>
      <c r="T18" s="2"/>
      <c r="U18" s="2"/>
      <c r="V18" s="2"/>
      <c r="W18" s="2"/>
      <c r="X18" s="2"/>
      <c r="Y18" s="2"/>
      <c r="Z18" s="2"/>
    </row>
    <row r="19" spans="1:26" ht="15.75">
      <c r="A19" s="2"/>
      <c r="B19" s="97"/>
      <c r="C19" s="2"/>
      <c r="D19" s="2"/>
      <c r="E19" s="2"/>
      <c r="F19" s="2"/>
      <c r="G19" s="2"/>
      <c r="H19" s="2"/>
      <c r="I19" s="2"/>
      <c r="J19" s="2"/>
      <c r="K19" s="2"/>
      <c r="L19" s="2"/>
      <c r="M19" s="2"/>
      <c r="N19" s="2"/>
      <c r="O19" s="2"/>
      <c r="P19" s="2"/>
      <c r="Q19" s="2"/>
      <c r="R19" s="2"/>
      <c r="S19" s="2"/>
      <c r="T19" s="2"/>
      <c r="U19" s="2"/>
      <c r="V19" s="2"/>
      <c r="W19" s="2"/>
      <c r="X19" s="2"/>
      <c r="Y19" s="2"/>
      <c r="Z19" s="2"/>
    </row>
    <row r="20" spans="1:26" ht="15.75">
      <c r="A20" s="2"/>
      <c r="B20" s="97"/>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97"/>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97"/>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97"/>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97"/>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97"/>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97"/>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97"/>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97"/>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97"/>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97"/>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97"/>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97"/>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97"/>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97"/>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97"/>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97"/>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97"/>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97"/>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97"/>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97"/>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97"/>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97"/>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97"/>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97"/>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97"/>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97"/>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97"/>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97"/>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97"/>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97"/>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97"/>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97"/>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97"/>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97"/>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97"/>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97"/>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97"/>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97"/>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97"/>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97"/>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97"/>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97"/>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97"/>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97"/>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97"/>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97"/>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97"/>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97"/>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97"/>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97"/>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97"/>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97"/>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97"/>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97"/>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97"/>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97"/>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97"/>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97"/>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97"/>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97"/>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97"/>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97"/>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97"/>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97"/>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97"/>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97"/>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97"/>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97"/>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97"/>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97"/>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97"/>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97"/>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97"/>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97"/>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97"/>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97"/>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97"/>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97"/>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97"/>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97"/>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97"/>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97"/>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97"/>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97"/>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97"/>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97"/>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97"/>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97"/>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97"/>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97"/>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97"/>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97"/>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97"/>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97"/>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97"/>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97"/>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97"/>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97"/>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97"/>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97"/>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97"/>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97"/>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97"/>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97"/>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97"/>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97"/>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97"/>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97"/>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97"/>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97"/>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97"/>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97"/>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97"/>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97"/>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97"/>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97"/>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97"/>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97"/>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97"/>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97"/>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97"/>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97"/>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97"/>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97"/>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97"/>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97"/>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97"/>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97"/>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97"/>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97"/>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97"/>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97"/>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97"/>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97"/>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97"/>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97"/>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97"/>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97"/>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97"/>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97"/>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97"/>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97"/>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97"/>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97"/>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97"/>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97"/>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97"/>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97"/>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97"/>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97"/>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97"/>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97"/>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97"/>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97"/>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97"/>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97"/>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97"/>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97"/>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97"/>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97"/>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97"/>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97"/>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97"/>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97"/>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97"/>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97"/>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97"/>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97"/>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97"/>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97"/>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97"/>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97"/>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97"/>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97"/>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97"/>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97"/>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97"/>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97"/>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97"/>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97"/>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97"/>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97"/>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97"/>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97"/>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97"/>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97"/>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97"/>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97"/>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97"/>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97"/>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97"/>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97"/>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97"/>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97"/>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97"/>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97"/>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97"/>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97"/>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97"/>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97"/>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E3:F3"/>
    <mergeCell ref="H3:I3"/>
    <mergeCell ref="J3:K3"/>
    <mergeCell ref="A16:K16"/>
    <mergeCell ref="A1:K1"/>
    <mergeCell ref="A2:A4"/>
    <mergeCell ref="B2:F2"/>
    <mergeCell ref="G2:K2"/>
    <mergeCell ref="B3:B4"/>
    <mergeCell ref="C3:D3"/>
    <mergeCell ref="G3:G4"/>
  </mergeCells>
  <phoneticPr fontId="37" type="noConversion"/>
  <hyperlinks>
    <hyperlink ref="L1" location="'本篇表次'!A1" display="回本篇表次"/>
  </hyperlinks>
  <printOptions horizontalCentered="1"/>
  <pageMargins left="0.39370078740157483" right="0.39370078740157483" top="0.74803149606299213" bottom="0.74803149606299213"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已命名的範圍</vt:lpstr>
      </vt:variant>
      <vt:variant>
        <vt:i4>1</vt:i4>
      </vt:variant>
    </vt:vector>
  </HeadingPairs>
  <TitlesOfParts>
    <vt:vector size="20" baseType="lpstr">
      <vt:lpstr>本篇表次</vt:lpstr>
      <vt:lpstr>4-1-1</vt:lpstr>
      <vt:lpstr>4-1-2</vt:lpstr>
      <vt:lpstr>4-1-3</vt:lpstr>
      <vt:lpstr>4-2-1</vt:lpstr>
      <vt:lpstr>4-2-2</vt:lpstr>
      <vt:lpstr>4-2-3</vt:lpstr>
      <vt:lpstr>4-2-4</vt:lpstr>
      <vt:lpstr>4-3-1</vt:lpstr>
      <vt:lpstr>4-3-2</vt:lpstr>
      <vt:lpstr>4-3-3</vt:lpstr>
      <vt:lpstr>4-3-4</vt:lpstr>
      <vt:lpstr>4-3-5</vt:lpstr>
      <vt:lpstr>4-3-6</vt:lpstr>
      <vt:lpstr>4-4-1</vt:lpstr>
      <vt:lpstr>4-4-2</vt:lpstr>
      <vt:lpstr>4-4-3</vt:lpstr>
      <vt:lpstr>4-4-4</vt:lpstr>
      <vt:lpstr>4-4-5</vt:lpstr>
      <vt:lpstr>'4-4-1'!Print_Area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C</dc:creator>
  <cp:lastModifiedBy>蔡宜家</cp:lastModifiedBy>
  <dcterms:created xsi:type="dcterms:W3CDTF">2021-06-17T09:27:21Z</dcterms:created>
  <dcterms:modified xsi:type="dcterms:W3CDTF">2025-12-10T15:31:41Z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0x01010099CB94CB91197445B96F548C8EA39553</vt:lpwstr>
  </property>
</Properties>
</file>